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<sst xmlns="http://schemas.openxmlformats.org/spreadsheetml/2006/main" count="331" uniqueCount="253">
  <si>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</si>
  <si>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</si>
  <si>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</si>
  <si>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</si>
  <si>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</si>
  <si>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</si>
  <si>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</si>
  <si>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</si>
  <si>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</si>
  <si>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</si>
  <si>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</si>
  <si>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</si>
  <si>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</si>
  <si>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</si>
  <si>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</si>
  <si>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</si>
  <si>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</si>
  <si>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</si>
  <si>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</si>
  <si>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</si>
  <si>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</si>
  <si>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</si>
  <si>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</si>
  <si>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</si>
  <si>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</si>
  <si>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</si>
  <si>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</si>
  <si>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</si>
  <si>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</si>
  <si>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</si>
  <si>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</si>
  <si>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</si>
  <si>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</si>
  <si>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</si>
  <si>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</si>
  <si>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</si>
  <si>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</si>
  <si>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</si>
  <si>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</si>
  <si>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</si>
  <si>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</si>
  <si>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</si>
  <si>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</si>
  <si>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</si>
  <si>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</si>
  <si>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</si>
  <si>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</si>
  <si>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</si>
  <si>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</si>
  <si>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</si>
  <si>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</si>
  <si>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</si>
  <si>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</si>
  <si>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</si>
  <si>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</si>
  <si>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</si>
  <si>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</si>
  <si>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</si>
  <si>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</si>
  <si>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</si>
  <si>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</si>
  <si>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</si>
  <si>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</si>
  <si>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</si>
  <si>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Аналіз виконання плану по доходах</t>
  </si>
  <si>
    <t>ВIННИЦЬКИЙ РАЙОН/М.ВIННИЦЯ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</si>
  <si>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</si>
  <si>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</si>
  <si>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</si>
  <si>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</si>
  <si>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</si>
  <si>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</si>
  <si>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</si>
  <si>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</si>
  <si>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</si>
  <si>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</si>
  <si>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</si>
  <si>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</si>
  <si>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</si>
  <si>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</si>
  <si>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</si>
  <si>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</si>
  <si>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</si>
  <si>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</si>
  <si>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</si>
  <si>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</si>
  <si>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</si>
  <si>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</si>
  <si>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</si>
  <si>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</si>
  <si>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</si>
  <si>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</si>
  <si>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</si>
  <si>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</si>
  <si>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</si>
  <si>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</si>
  <si>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</si>
  <si>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</si>
  <si>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</si>
  <si>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</si>
  <si>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</si>
  <si>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</si>
  <si>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</si>
  <si>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</si>
  <si>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</si>
  <si>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</si>
  <si>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</si>
  <si>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</si>
  <si>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</si>
  <si>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</si>
  <si>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</si>
  <si>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</si>
  <si>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</si>
  <si>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</si>
  <si>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</si>
  <si>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</si>
  <si>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</si>
  <si>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</si>
  <si>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</si>
  <si>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</si>
  <si>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</si>
  <si>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</si>
  <si>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</si>
  <si>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</si>
  <si>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</si>
  <si>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</si>
  <si>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</si>
  <si>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</si>
  <si>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</si>
  <si>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</si>
  <si>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</si>
  <si>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</si>
  <si>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</si>
  <si>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</si>
  <si>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</si>
  <si>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</si>
  <si>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</si>
  <si>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</si>
  <si>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</si>
  <si>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</si>
  <si>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</si>
  <si>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</si>
  <si>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</si>
  <si>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</si>
  <si>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</si>
  <si>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</si>
  <si>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</si>
  <si>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</si>
  <si>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</si>
  <si>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</si>
  <si>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</si>
  <si>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</si>
  <si>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</si>
  <si>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</si>
  <si>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</si>
  <si>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</si>
  <si>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</si>
  <si>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</si>
  <si>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</si>
  <si>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</si>
  <si>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</si>
  <si>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</si>
  <si>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</si>
  <si>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</si>
  <si>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</si>
  <si>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</si>
  <si>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</si>
  <si>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</si>
  <si>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</si>
  <si>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</si>
  <si>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</si>
  <si>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</si>
  <si>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</si>
  <si>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</si>
  <si>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</si>
  <si>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</si>
  <si>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</si>
  <si>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</si>
  <si>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</si>
  <si>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</si>
  <si>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</si>
  <si>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</si>
  <si>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</si>
  <si>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</si>
  <si>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</si>
  <si>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</si>
  <si>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</si>
  <si>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</si>
  <si>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</si>
  <si>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</si>
  <si>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</si>
  <si>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</si>
  <si>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</si>
  <si>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</si>
  <si>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</si>
  <si>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</si>
  <si>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</si>
  <si>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</si>
  <si>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</si>
  <si>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</si>
  <si>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</si>
  <si>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</si>
  <si>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</si>
  <si>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</si>
  <si>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</si>
  <si>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</si>
  <si>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</si>
  <si>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</si>
  <si>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</si>
  <si>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</si>
  <si>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</si>
  <si>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</si>
  <si>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</si>
  <si>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</si>
  <si>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</si>
  <si>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</si>
  <si>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</si>
  <si>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</si>
  <si>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</si>
  <si>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</si>
  <si>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</si>
  <si>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</si>
  <si>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</si>
  <si>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</si>
  <si>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</si>
  <si>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</si>
  <si>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</si>
  <si>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</si>
  <si>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</si>
  <si>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</si>
  <si>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</si>
  <si>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 xml:space="preserve">Усього 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</si>
  <si>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</si>
  <si>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</si>
  <si>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</si>
  <si>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</si>
  <si>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</si>
  <si>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</si>
  <si>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</si>
  <si>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</si>
  <si>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240000</t>
  </si>
  <si>
    <t>Цільові фонди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</si>
  <si>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</si>
  <si>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</si>
  <si>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</si>
  <si>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</si>
  <si>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</si>
  <si>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</si>
  <si>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250324</t>
  </si>
  <si>
    <t>Субвенція іншим бюджетам на виконання інвестиційних проектів</t>
  </si>
  <si>
    <t>На 21.08.2015</t>
  </si>
  <si>
    <t>Аналіз фінансування установ на 21.08.2015</t>
  </si>
  <si>
    <t>Станом на 25.08.2015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</si>
</sst>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0.00"/>
  </numFmts>
  <fonts count="38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vertical="center" wrapText="1"/>
    </xf>
    <xf numFmtId="0" fontId="2" fillId="0" borderId="10" xfId="0" applyFont="1" applyBorder="1" applyAlignment="1">
      <alignment vertical="center" wrapText="1"/>
    </xf>
    <xf numFmtId="196" fontId="2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96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196" fontId="0" fillId="0" borderId="10" xfId="0" applyNumberFormat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4"/>
  <sheetViews>
    <sheetView zoomScalePageLayoutView="0" workbookViewId="0" topLeftCell="A1">
      <selection activeCell="A7" sqref="A7"/>
    </sheetView>
  </sheetViews>
  <sheetFormatPr defaultColWidth="9.140625" defaultRowHeight="12.75"/>
  <cols>
    <col min="2" max="2" width="28.7109375" style="0" customWidth="1"/>
    <col min="3" max="3" width="15.421875" style="0" customWidth="1"/>
    <col min="4" max="4" width="17.00390625" style="0" customWidth="1"/>
    <col min="5" max="5" width="12.57421875" style="0" customWidth="1"/>
  </cols>
  <sheetData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s="14" customFormat="1" ht="23.25">
      <c r="A4" s="17" t="s">
        <v>64</v>
      </c>
      <c r="B4" s="17"/>
      <c r="C4" s="17"/>
      <c r="D4" s="17"/>
      <c r="E4" s="17"/>
      <c r="F4" s="17"/>
      <c r="G4" s="17"/>
      <c r="H4" s="17"/>
      <c r="I4" s="17"/>
    </row>
    <row r="5" spans="1:9" s="14" customFormat="1" ht="12.75">
      <c r="A5" s="18" t="s">
        <v>65</v>
      </c>
      <c r="B5" s="18"/>
      <c r="C5" s="18"/>
      <c r="D5" s="18"/>
      <c r="E5" s="18"/>
      <c r="F5" s="18"/>
      <c r="G5" s="18"/>
      <c r="H5" s="18"/>
      <c r="I5" s="18"/>
    </row>
    <row r="6" spans="1:9" s="14" customFormat="1" ht="18">
      <c r="A6" s="19" t="s">
        <v>250</v>
      </c>
      <c r="B6" s="19"/>
      <c r="C6" s="19"/>
      <c r="D6" s="19"/>
      <c r="E6" s="19"/>
      <c r="F6" s="19"/>
      <c r="G6" s="19"/>
      <c r="H6" s="19"/>
      <c r="I6" s="19"/>
    </row>
    <row r="7" s="14" customFormat="1" ht="12.75"/>
    <row r="8" spans="1:5" ht="12.75">
      <c r="A8" s="10" t="s">
        <v>2</v>
      </c>
      <c r="B8" s="10" t="s">
        <v>19</v>
      </c>
      <c r="C8" s="10" t="s">
        <v>20</v>
      </c>
      <c r="D8" s="10" t="s">
        <v>21</v>
      </c>
      <c r="E8" s="10" t="s">
        <v>22</v>
      </c>
    </row>
    <row r="9" spans="1:5" ht="12.75">
      <c r="A9" s="11">
        <v>10000000</v>
      </c>
      <c r="B9" s="11" t="s">
        <v>23</v>
      </c>
      <c r="C9" s="15">
        <v>34380053</v>
      </c>
      <c r="D9" s="15">
        <v>35692613.79</v>
      </c>
      <c r="E9" s="15">
        <f aca="true" t="shared" si="0" ref="E9:E42">IF(C9=0,0,D9/C9*100)</f>
        <v>103.81779745947452</v>
      </c>
    </row>
    <row r="10" spans="1:5" ht="12.75">
      <c r="A10" s="11">
        <v>11000000</v>
      </c>
      <c r="B10" s="11" t="s">
        <v>24</v>
      </c>
      <c r="C10" s="15">
        <v>34380053</v>
      </c>
      <c r="D10" s="15">
        <v>35692613.79</v>
      </c>
      <c r="E10" s="15">
        <f t="shared" si="0"/>
        <v>103.81779745947452</v>
      </c>
    </row>
    <row r="11" spans="1:5" ht="12.75">
      <c r="A11" s="11">
        <v>11010000</v>
      </c>
      <c r="B11" s="11" t="s">
        <v>25</v>
      </c>
      <c r="C11" s="15">
        <v>34380053</v>
      </c>
      <c r="D11" s="15">
        <v>35692454.79</v>
      </c>
      <c r="E11" s="15">
        <f t="shared" si="0"/>
        <v>103.81733498200249</v>
      </c>
    </row>
    <row r="12" spans="1:5" ht="12.75">
      <c r="A12" s="11">
        <v>11010100</v>
      </c>
      <c r="B12" s="11" t="s">
        <v>26</v>
      </c>
      <c r="C12" s="15">
        <v>28232053</v>
      </c>
      <c r="D12" s="15">
        <v>29837078.98</v>
      </c>
      <c r="E12" s="15">
        <f t="shared" si="0"/>
        <v>105.68511960501066</v>
      </c>
    </row>
    <row r="13" spans="1:5" ht="12.75">
      <c r="A13" s="11">
        <v>11010200</v>
      </c>
      <c r="B13" s="11" t="s">
        <v>27</v>
      </c>
      <c r="C13" s="15">
        <v>3920000</v>
      </c>
      <c r="D13" s="15">
        <v>3974635.88</v>
      </c>
      <c r="E13" s="15">
        <f t="shared" si="0"/>
        <v>101.39377244897958</v>
      </c>
    </row>
    <row r="14" spans="1:5" ht="12.75">
      <c r="A14" s="11">
        <v>11010400</v>
      </c>
      <c r="B14" s="11" t="s">
        <v>28</v>
      </c>
      <c r="C14" s="15">
        <v>1304000</v>
      </c>
      <c r="D14" s="15">
        <v>515714.18</v>
      </c>
      <c r="E14" s="15">
        <f t="shared" si="0"/>
        <v>39.54863343558282</v>
      </c>
    </row>
    <row r="15" spans="1:5" ht="12.75">
      <c r="A15" s="11">
        <v>11010500</v>
      </c>
      <c r="B15" s="11" t="s">
        <v>29</v>
      </c>
      <c r="C15" s="15">
        <v>924000</v>
      </c>
      <c r="D15" s="15">
        <v>1365025.75</v>
      </c>
      <c r="E15" s="15">
        <f t="shared" si="0"/>
        <v>147.73005952380953</v>
      </c>
    </row>
    <row r="16" spans="1:5" ht="12.75">
      <c r="A16" s="11">
        <v>11010900</v>
      </c>
      <c r="B16" s="11" t="s">
        <v>30</v>
      </c>
      <c r="C16" s="15">
        <v>0</v>
      </c>
      <c r="D16" s="15">
        <v>0</v>
      </c>
      <c r="E16" s="15">
        <f t="shared" si="0"/>
        <v>0</v>
      </c>
    </row>
    <row r="17" spans="1:5" ht="12.75">
      <c r="A17" s="11">
        <v>11020000</v>
      </c>
      <c r="B17" s="11" t="s">
        <v>31</v>
      </c>
      <c r="C17" s="15">
        <v>0</v>
      </c>
      <c r="D17" s="15">
        <v>159</v>
      </c>
      <c r="E17" s="15">
        <f t="shared" si="0"/>
        <v>0</v>
      </c>
    </row>
    <row r="18" spans="1:5" ht="12.75">
      <c r="A18" s="11">
        <v>11020200</v>
      </c>
      <c r="B18" s="11" t="s">
        <v>32</v>
      </c>
      <c r="C18" s="15">
        <v>0</v>
      </c>
      <c r="D18" s="15">
        <v>159</v>
      </c>
      <c r="E18" s="15">
        <f t="shared" si="0"/>
        <v>0</v>
      </c>
    </row>
    <row r="19" spans="1:5" ht="12.75">
      <c r="A19" s="11">
        <v>20000000</v>
      </c>
      <c r="B19" s="11" t="s">
        <v>33</v>
      </c>
      <c r="C19" s="15">
        <v>34072</v>
      </c>
      <c r="D19" s="15">
        <v>-37793.89</v>
      </c>
      <c r="E19" s="15">
        <f t="shared" si="0"/>
        <v>-110.92360295844095</v>
      </c>
    </row>
    <row r="20" spans="1:5" ht="12.75">
      <c r="A20" s="11">
        <v>22000000</v>
      </c>
      <c r="B20" s="11" t="s">
        <v>36</v>
      </c>
      <c r="C20" s="15">
        <v>34072</v>
      </c>
      <c r="D20" s="15">
        <v>35629.14</v>
      </c>
      <c r="E20" s="15">
        <f t="shared" si="0"/>
        <v>104.57014557407842</v>
      </c>
    </row>
    <row r="21" spans="1:5" ht="12.75">
      <c r="A21" s="11">
        <v>22080000</v>
      </c>
      <c r="B21" s="11" t="s">
        <v>37</v>
      </c>
      <c r="C21" s="15">
        <v>34072</v>
      </c>
      <c r="D21" s="15">
        <v>32173.51</v>
      </c>
      <c r="E21" s="15">
        <f t="shared" si="0"/>
        <v>94.4280054003287</v>
      </c>
    </row>
    <row r="22" spans="1:5" ht="12.75">
      <c r="A22" s="11">
        <v>22080400</v>
      </c>
      <c r="B22" s="11" t="s">
        <v>38</v>
      </c>
      <c r="C22" s="15">
        <v>34072</v>
      </c>
      <c r="D22" s="15">
        <v>32173.51</v>
      </c>
      <c r="E22" s="15">
        <f t="shared" si="0"/>
        <v>94.4280054003287</v>
      </c>
    </row>
    <row r="23" spans="1:5" ht="12.75">
      <c r="A23" s="11">
        <v>22130000</v>
      </c>
      <c r="B23" s="11" t="s">
        <v>39</v>
      </c>
      <c r="C23" s="15">
        <v>0</v>
      </c>
      <c r="D23" s="15">
        <v>3455.63</v>
      </c>
      <c r="E23" s="15">
        <f t="shared" si="0"/>
        <v>0</v>
      </c>
    </row>
    <row r="24" spans="1:5" ht="12.75">
      <c r="A24" s="11">
        <v>24000000</v>
      </c>
      <c r="B24" s="11" t="s">
        <v>40</v>
      </c>
      <c r="C24" s="15">
        <v>0</v>
      </c>
      <c r="D24" s="15">
        <v>-73423.03</v>
      </c>
      <c r="E24" s="15">
        <f t="shared" si="0"/>
        <v>0</v>
      </c>
    </row>
    <row r="25" spans="1:5" ht="12.75">
      <c r="A25" s="11">
        <v>24060000</v>
      </c>
      <c r="B25" s="11" t="s">
        <v>35</v>
      </c>
      <c r="C25" s="15">
        <v>0</v>
      </c>
      <c r="D25" s="15">
        <v>-73423.03</v>
      </c>
      <c r="E25" s="15">
        <f t="shared" si="0"/>
        <v>0</v>
      </c>
    </row>
    <row r="26" spans="1:5" ht="12.75">
      <c r="A26" s="11">
        <v>24060300</v>
      </c>
      <c r="B26" s="11" t="s">
        <v>35</v>
      </c>
      <c r="C26" s="15">
        <v>0</v>
      </c>
      <c r="D26" s="15">
        <v>-73423.03</v>
      </c>
      <c r="E26" s="15">
        <f t="shared" si="0"/>
        <v>0</v>
      </c>
    </row>
    <row r="27" spans="1:5" ht="12.75">
      <c r="A27" s="11">
        <v>40000000</v>
      </c>
      <c r="B27" s="11" t="s">
        <v>41</v>
      </c>
      <c r="C27" s="15">
        <v>166685066</v>
      </c>
      <c r="D27" s="15">
        <v>165253470.34</v>
      </c>
      <c r="E27" s="15">
        <f t="shared" si="0"/>
        <v>99.1411374189935</v>
      </c>
    </row>
    <row r="28" spans="1:5" ht="12.75">
      <c r="A28" s="11">
        <v>41000000</v>
      </c>
      <c r="B28" s="11" t="s">
        <v>42</v>
      </c>
      <c r="C28" s="15">
        <v>166685066</v>
      </c>
      <c r="D28" s="15">
        <v>165253470.34</v>
      </c>
      <c r="E28" s="15">
        <f t="shared" si="0"/>
        <v>99.1411374189935</v>
      </c>
    </row>
    <row r="29" spans="1:5" ht="12.75">
      <c r="A29" s="11">
        <v>41020000</v>
      </c>
      <c r="B29" s="11" t="s">
        <v>43</v>
      </c>
      <c r="C29" s="15">
        <v>5560000</v>
      </c>
      <c r="D29" s="15">
        <v>5328333.34</v>
      </c>
      <c r="E29" s="15">
        <f t="shared" si="0"/>
        <v>95.83333345323742</v>
      </c>
    </row>
    <row r="30" spans="1:5" ht="12.75">
      <c r="A30" s="11">
        <v>41020100</v>
      </c>
      <c r="B30" s="11" t="s">
        <v>44</v>
      </c>
      <c r="C30" s="15">
        <v>5560000</v>
      </c>
      <c r="D30" s="15">
        <v>5328333.34</v>
      </c>
      <c r="E30" s="15">
        <f t="shared" si="0"/>
        <v>95.83333345323742</v>
      </c>
    </row>
    <row r="31" spans="1:5" ht="12.75">
      <c r="A31" s="11">
        <v>41030000</v>
      </c>
      <c r="B31" s="11" t="s">
        <v>45</v>
      </c>
      <c r="C31" s="15">
        <v>161125066</v>
      </c>
      <c r="D31" s="15">
        <v>159925137</v>
      </c>
      <c r="E31" s="15">
        <f t="shared" si="0"/>
        <v>99.25528098775146</v>
      </c>
    </row>
    <row r="32" spans="1:5" ht="12.75">
      <c r="A32" s="11">
        <v>41030300</v>
      </c>
      <c r="B32" s="11" t="s">
        <v>46</v>
      </c>
      <c r="C32" s="15">
        <v>54386</v>
      </c>
      <c r="D32" s="15">
        <v>53293</v>
      </c>
      <c r="E32" s="15">
        <f t="shared" si="0"/>
        <v>97.9902916191667</v>
      </c>
    </row>
    <row r="33" spans="1:5" ht="12.75">
      <c r="A33" s="11">
        <v>41030600</v>
      </c>
      <c r="B33" s="11" t="s">
        <v>47</v>
      </c>
      <c r="C33" s="15">
        <v>59959500</v>
      </c>
      <c r="D33" s="15">
        <v>59959500</v>
      </c>
      <c r="E33" s="15">
        <f t="shared" si="0"/>
        <v>100</v>
      </c>
    </row>
    <row r="34" spans="1:5" ht="12.75">
      <c r="A34" s="11">
        <v>41030800</v>
      </c>
      <c r="B34" s="11" t="s">
        <v>48</v>
      </c>
      <c r="C34" s="15">
        <v>15670195</v>
      </c>
      <c r="D34" s="15">
        <v>14668869</v>
      </c>
      <c r="E34" s="15">
        <f t="shared" si="0"/>
        <v>93.60999655715835</v>
      </c>
    </row>
    <row r="35" spans="1:5" ht="12.75">
      <c r="A35" s="11">
        <v>41030900</v>
      </c>
      <c r="B35" s="11" t="s">
        <v>49</v>
      </c>
      <c r="C35" s="15">
        <v>693492</v>
      </c>
      <c r="D35" s="15">
        <v>616027</v>
      </c>
      <c r="E35" s="15">
        <f t="shared" si="0"/>
        <v>88.82971973721399</v>
      </c>
    </row>
    <row r="36" spans="1:5" ht="12.75">
      <c r="A36" s="11">
        <v>41031000</v>
      </c>
      <c r="B36" s="11" t="s">
        <v>50</v>
      </c>
      <c r="C36" s="15">
        <v>685861</v>
      </c>
      <c r="D36" s="15">
        <v>685861</v>
      </c>
      <c r="E36" s="15">
        <f t="shared" si="0"/>
        <v>100</v>
      </c>
    </row>
    <row r="37" spans="1:5" ht="12.75">
      <c r="A37" s="11">
        <v>41033900</v>
      </c>
      <c r="B37" s="11" t="s">
        <v>51</v>
      </c>
      <c r="C37" s="15">
        <v>51209800</v>
      </c>
      <c r="D37" s="15">
        <v>51209800</v>
      </c>
      <c r="E37" s="15">
        <f t="shared" si="0"/>
        <v>100</v>
      </c>
    </row>
    <row r="38" spans="1:5" ht="12.75">
      <c r="A38" s="11">
        <v>41034200</v>
      </c>
      <c r="B38" s="11" t="s">
        <v>52</v>
      </c>
      <c r="C38" s="15">
        <v>31024800</v>
      </c>
      <c r="D38" s="15">
        <v>31024800</v>
      </c>
      <c r="E38" s="15">
        <f t="shared" si="0"/>
        <v>100</v>
      </c>
    </row>
    <row r="39" spans="1:5" ht="12.75">
      <c r="A39" s="11">
        <v>41035000</v>
      </c>
      <c r="B39" s="11" t="s">
        <v>53</v>
      </c>
      <c r="C39" s="15">
        <v>1454284</v>
      </c>
      <c r="D39" s="15">
        <v>1334239</v>
      </c>
      <c r="E39" s="15">
        <f t="shared" si="0"/>
        <v>91.74542248969252</v>
      </c>
    </row>
    <row r="40" spans="1:5" ht="12.75">
      <c r="A40" s="11">
        <v>41035800</v>
      </c>
      <c r="B40" s="11" t="s">
        <v>54</v>
      </c>
      <c r="C40" s="15">
        <v>372748</v>
      </c>
      <c r="D40" s="15">
        <v>372748</v>
      </c>
      <c r="E40" s="15">
        <f t="shared" si="0"/>
        <v>100</v>
      </c>
    </row>
    <row r="41" spans="1:5" ht="12.75">
      <c r="A41" s="12" t="s">
        <v>55</v>
      </c>
      <c r="B41" s="12"/>
      <c r="C41" s="16">
        <v>34414125</v>
      </c>
      <c r="D41" s="16">
        <v>35654819.9</v>
      </c>
      <c r="E41" s="16">
        <f t="shared" si="0"/>
        <v>103.6051908918213</v>
      </c>
    </row>
    <row r="42" spans="1:5" ht="12.75">
      <c r="A42" s="12" t="s">
        <v>56</v>
      </c>
      <c r="B42" s="12"/>
      <c r="C42" s="16">
        <v>201099191</v>
      </c>
      <c r="D42" s="16">
        <v>200908290.24</v>
      </c>
      <c r="E42" s="16">
        <f t="shared" si="0"/>
        <v>99.90507134362366</v>
      </c>
    </row>
    <row r="43" s="13" customFormat="1" ht="12.75">
      <c r="A43" s="13" t="s">
        <v>70</v>
      </c>
    </row>
    <row r="44" spans="1:5" ht="12.75">
      <c r="A44" s="10" t="s">
        <v>2</v>
      </c>
      <c r="B44" s="10" t="s">
        <v>19</v>
      </c>
      <c r="C44" s="10" t="s">
        <v>20</v>
      </c>
      <c r="D44" s="10" t="s">
        <v>21</v>
      </c>
      <c r="E44" s="10" t="s">
        <v>22</v>
      </c>
    </row>
    <row r="45" spans="1:5" ht="12.75">
      <c r="A45" s="11">
        <v>20000000</v>
      </c>
      <c r="B45" s="11" t="s">
        <v>33</v>
      </c>
      <c r="C45" s="15">
        <v>939820</v>
      </c>
      <c r="D45" s="15">
        <v>32735.4</v>
      </c>
      <c r="E45" s="15">
        <f aca="true" t="shared" si="1" ref="E45:E64">IF(C45=0,0,D45/C45*100)</f>
        <v>3.4831563490881234</v>
      </c>
    </row>
    <row r="46" spans="1:5" ht="12.75">
      <c r="A46" s="11">
        <v>21000000</v>
      </c>
      <c r="B46" s="11" t="s">
        <v>34</v>
      </c>
      <c r="C46" s="15">
        <v>30000</v>
      </c>
      <c r="D46" s="15">
        <v>32735.4</v>
      </c>
      <c r="E46" s="15">
        <f t="shared" si="1"/>
        <v>109.11800000000001</v>
      </c>
    </row>
    <row r="47" spans="1:5" ht="12.75">
      <c r="A47" s="11">
        <v>21110000</v>
      </c>
      <c r="B47" s="11" t="s">
        <v>57</v>
      </c>
      <c r="C47" s="15">
        <v>30000</v>
      </c>
      <c r="D47" s="15">
        <v>32735.4</v>
      </c>
      <c r="E47" s="15">
        <f t="shared" si="1"/>
        <v>109.11800000000001</v>
      </c>
    </row>
    <row r="48" spans="1:5" ht="12.75">
      <c r="A48" s="11">
        <v>25000000</v>
      </c>
      <c r="B48" s="11" t="s">
        <v>58</v>
      </c>
      <c r="C48" s="15">
        <v>909820</v>
      </c>
      <c r="D48" s="15">
        <v>0</v>
      </c>
      <c r="E48" s="15">
        <f t="shared" si="1"/>
        <v>0</v>
      </c>
    </row>
    <row r="49" spans="1:5" ht="12.75">
      <c r="A49" s="11">
        <v>25010000</v>
      </c>
      <c r="B49" s="11" t="s">
        <v>59</v>
      </c>
      <c r="C49" s="15">
        <v>909820</v>
      </c>
      <c r="D49" s="15">
        <v>0</v>
      </c>
      <c r="E49" s="15">
        <f t="shared" si="1"/>
        <v>0</v>
      </c>
    </row>
    <row r="50" spans="1:5" ht="12.75">
      <c r="A50" s="11">
        <v>25010100</v>
      </c>
      <c r="B50" s="11" t="s">
        <v>60</v>
      </c>
      <c r="C50" s="15">
        <v>796608</v>
      </c>
      <c r="D50" s="15">
        <v>0</v>
      </c>
      <c r="E50" s="15">
        <f t="shared" si="1"/>
        <v>0</v>
      </c>
    </row>
    <row r="51" spans="1:5" ht="12.75">
      <c r="A51" s="11">
        <v>25010200</v>
      </c>
      <c r="B51" s="11" t="s">
        <v>61</v>
      </c>
      <c r="C51" s="15">
        <v>30354</v>
      </c>
      <c r="D51" s="15">
        <v>0</v>
      </c>
      <c r="E51" s="15">
        <f t="shared" si="1"/>
        <v>0</v>
      </c>
    </row>
    <row r="52" spans="1:5" ht="12.75">
      <c r="A52" s="11">
        <v>25010300</v>
      </c>
      <c r="B52" s="11" t="s">
        <v>62</v>
      </c>
      <c r="C52" s="15">
        <v>77480</v>
      </c>
      <c r="D52" s="15">
        <v>0</v>
      </c>
      <c r="E52" s="15">
        <f t="shared" si="1"/>
        <v>0</v>
      </c>
    </row>
    <row r="53" spans="1:5" ht="12.75">
      <c r="A53" s="11">
        <v>25010400</v>
      </c>
      <c r="B53" s="11" t="s">
        <v>63</v>
      </c>
      <c r="C53" s="15">
        <v>5378</v>
      </c>
      <c r="D53" s="15">
        <v>0</v>
      </c>
      <c r="E53" s="15">
        <f t="shared" si="1"/>
        <v>0</v>
      </c>
    </row>
    <row r="54" spans="1:5" ht="12.75">
      <c r="A54" s="11">
        <v>30000000</v>
      </c>
      <c r="B54" s="11" t="s">
        <v>66</v>
      </c>
      <c r="C54" s="15">
        <v>315000</v>
      </c>
      <c r="D54" s="15">
        <v>625096</v>
      </c>
      <c r="E54" s="15">
        <f t="shared" si="1"/>
        <v>198.4431746031746</v>
      </c>
    </row>
    <row r="55" spans="1:5" ht="12.75">
      <c r="A55" s="11">
        <v>31000000</v>
      </c>
      <c r="B55" s="11" t="s">
        <v>67</v>
      </c>
      <c r="C55" s="15">
        <v>315000</v>
      </c>
      <c r="D55" s="15">
        <v>625096</v>
      </c>
      <c r="E55" s="15">
        <f t="shared" si="1"/>
        <v>198.4431746031746</v>
      </c>
    </row>
    <row r="56" spans="1:5" ht="12.75">
      <c r="A56" s="11">
        <v>31030000</v>
      </c>
      <c r="B56" s="11" t="s">
        <v>68</v>
      </c>
      <c r="C56" s="15">
        <v>315000</v>
      </c>
      <c r="D56" s="15">
        <v>625096</v>
      </c>
      <c r="E56" s="15">
        <f t="shared" si="1"/>
        <v>198.4431746031746</v>
      </c>
    </row>
    <row r="57" spans="1:5" ht="12.75">
      <c r="A57" s="11">
        <v>40000000</v>
      </c>
      <c r="B57" s="11" t="s">
        <v>41</v>
      </c>
      <c r="C57" s="15">
        <v>3841560.8</v>
      </c>
      <c r="D57" s="15">
        <v>3341560.8</v>
      </c>
      <c r="E57" s="15">
        <f t="shared" si="1"/>
        <v>86.9844569426052</v>
      </c>
    </row>
    <row r="58" spans="1:5" ht="12.75">
      <c r="A58" s="11">
        <v>41000000</v>
      </c>
      <c r="B58" s="11" t="s">
        <v>42</v>
      </c>
      <c r="C58" s="15">
        <v>3841560.8</v>
      </c>
      <c r="D58" s="15">
        <v>3341560.8</v>
      </c>
      <c r="E58" s="15">
        <f t="shared" si="1"/>
        <v>86.9844569426052</v>
      </c>
    </row>
    <row r="59" spans="1:5" ht="12.75">
      <c r="A59" s="11">
        <v>41030000</v>
      </c>
      <c r="B59" s="11" t="s">
        <v>45</v>
      </c>
      <c r="C59" s="15">
        <v>3841560.8</v>
      </c>
      <c r="D59" s="15">
        <v>3341560.8</v>
      </c>
      <c r="E59" s="15">
        <f t="shared" si="1"/>
        <v>86.9844569426052</v>
      </c>
    </row>
    <row r="60" spans="1:5" ht="12.75">
      <c r="A60" s="11">
        <v>41035000</v>
      </c>
      <c r="B60" s="11" t="s">
        <v>53</v>
      </c>
      <c r="C60" s="15">
        <v>3841560.8</v>
      </c>
      <c r="D60" s="15">
        <v>3341560.8</v>
      </c>
      <c r="E60" s="15">
        <f t="shared" si="1"/>
        <v>86.9844569426052</v>
      </c>
    </row>
    <row r="61" spans="1:5" ht="12.75">
      <c r="A61" s="11">
        <v>50000000</v>
      </c>
      <c r="B61" s="11" t="s">
        <v>246</v>
      </c>
      <c r="C61" s="15">
        <v>0</v>
      </c>
      <c r="D61" s="15">
        <v>19210</v>
      </c>
      <c r="E61" s="15">
        <f t="shared" si="1"/>
        <v>0</v>
      </c>
    </row>
    <row r="62" spans="1:5" ht="12.75">
      <c r="A62" s="11">
        <v>50110000</v>
      </c>
      <c r="B62" s="11" t="s">
        <v>247</v>
      </c>
      <c r="C62" s="15">
        <v>0</v>
      </c>
      <c r="D62" s="15">
        <v>19210</v>
      </c>
      <c r="E62" s="15">
        <f t="shared" si="1"/>
        <v>0</v>
      </c>
    </row>
    <row r="63" spans="1:5" ht="12.75">
      <c r="A63" s="12" t="s">
        <v>55</v>
      </c>
      <c r="B63" s="12"/>
      <c r="C63" s="16">
        <v>1254820</v>
      </c>
      <c r="D63" s="16">
        <v>677041.4</v>
      </c>
      <c r="E63" s="16">
        <f t="shared" si="1"/>
        <v>53.955260515452416</v>
      </c>
    </row>
    <row r="64" spans="1:5" ht="12.75">
      <c r="A64" s="12" t="s">
        <v>56</v>
      </c>
      <c r="B64" s="12"/>
      <c r="C64" s="16">
        <v>5096380.8</v>
      </c>
      <c r="D64" s="16">
        <v>4018602.2</v>
      </c>
      <c r="E64" s="16">
        <f t="shared" si="1"/>
        <v>78.85207871436923</v>
      </c>
    </row>
  </sheetData>
  <sheetProtection/>
  <mergeCells count="3">
    <mergeCell ref="A4:I4"/>
    <mergeCell ref="A5:I5"/>
    <mergeCell ref="A6:I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pane xSplit="2" ySplit="5" topLeftCell="D8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69</v>
      </c>
    </row>
    <row r="2" spans="1:12" ht="18">
      <c r="A2" s="20" t="s">
        <v>251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6" s="13" customFormat="1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/>
      <c r="N3"/>
      <c r="O3"/>
      <c r="P3"/>
    </row>
    <row r="4" spans="1:12" ht="12.75">
      <c r="A4" t="s">
        <v>252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71</v>
      </c>
      <c r="B6" s="5" t="s">
        <v>72</v>
      </c>
      <c r="C6" s="6">
        <v>1201472</v>
      </c>
      <c r="D6" s="6">
        <v>1206472</v>
      </c>
      <c r="E6" s="6">
        <v>806472</v>
      </c>
      <c r="F6" s="6">
        <v>741048.14</v>
      </c>
      <c r="G6" s="6">
        <v>0</v>
      </c>
      <c r="H6" s="6">
        <v>734449.05</v>
      </c>
      <c r="I6" s="6">
        <v>6599.09</v>
      </c>
      <c r="J6" s="6">
        <v>3020.49</v>
      </c>
      <c r="K6" s="6">
        <f aca="true" t="shared" si="0" ref="K6:K69">E6-F6</f>
        <v>65423.859999999986</v>
      </c>
      <c r="L6" s="6">
        <f aca="true" t="shared" si="1" ref="L6:L69">D6-F6</f>
        <v>465423.86</v>
      </c>
      <c r="M6" s="6">
        <f aca="true" t="shared" si="2" ref="M6:M69">IF(E6=0,0,(F6/E6)*100)</f>
        <v>91.88764644029798</v>
      </c>
      <c r="N6" s="6">
        <f aca="true" t="shared" si="3" ref="N6:N69">D6-H6</f>
        <v>472022.94999999995</v>
      </c>
      <c r="O6" s="6">
        <f aca="true" t="shared" si="4" ref="O6:O69">E6-H6</f>
        <v>72022.94999999995</v>
      </c>
      <c r="P6" s="6">
        <f aca="true" t="shared" si="5" ref="P6:P69">IF(E6=0,0,(H6/E6)*100)</f>
        <v>91.06937996607446</v>
      </c>
    </row>
    <row r="7" spans="1:16" ht="12.75">
      <c r="A7" s="7" t="s">
        <v>73</v>
      </c>
      <c r="B7" s="8" t="s">
        <v>74</v>
      </c>
      <c r="C7" s="9">
        <v>1201472</v>
      </c>
      <c r="D7" s="9">
        <v>1206472</v>
      </c>
      <c r="E7" s="9">
        <v>806472</v>
      </c>
      <c r="F7" s="9">
        <v>741048.14</v>
      </c>
      <c r="G7" s="9">
        <v>0</v>
      </c>
      <c r="H7" s="9">
        <v>734449.05</v>
      </c>
      <c r="I7" s="9">
        <v>6599.09</v>
      </c>
      <c r="J7" s="9">
        <v>3020.49</v>
      </c>
      <c r="K7" s="9">
        <f t="shared" si="0"/>
        <v>65423.859999999986</v>
      </c>
      <c r="L7" s="9">
        <f t="shared" si="1"/>
        <v>465423.86</v>
      </c>
      <c r="M7" s="9">
        <f t="shared" si="2"/>
        <v>91.88764644029798</v>
      </c>
      <c r="N7" s="9">
        <f t="shared" si="3"/>
        <v>472022.94999999995</v>
      </c>
      <c r="O7" s="9">
        <f t="shared" si="4"/>
        <v>72022.94999999995</v>
      </c>
      <c r="P7" s="9">
        <f t="shared" si="5"/>
        <v>91.06937996607446</v>
      </c>
    </row>
    <row r="8" spans="1:16" ht="12.75">
      <c r="A8" s="4" t="s">
        <v>75</v>
      </c>
      <c r="B8" s="5" t="s">
        <v>76</v>
      </c>
      <c r="C8" s="6">
        <v>81972386</v>
      </c>
      <c r="D8" s="6">
        <v>82915797</v>
      </c>
      <c r="E8" s="6">
        <v>56860082</v>
      </c>
      <c r="F8" s="6">
        <v>48075304.77999999</v>
      </c>
      <c r="G8" s="6">
        <v>0</v>
      </c>
      <c r="H8" s="6">
        <v>47281211.29</v>
      </c>
      <c r="I8" s="6">
        <v>794093.49</v>
      </c>
      <c r="J8" s="6">
        <v>330471.18</v>
      </c>
      <c r="K8" s="6">
        <f t="shared" si="0"/>
        <v>8784777.220000014</v>
      </c>
      <c r="L8" s="6">
        <f t="shared" si="1"/>
        <v>34840492.22000001</v>
      </c>
      <c r="M8" s="6">
        <f t="shared" si="2"/>
        <v>84.55018545347856</v>
      </c>
      <c r="N8" s="6">
        <f t="shared" si="3"/>
        <v>35634585.71</v>
      </c>
      <c r="O8" s="6">
        <f t="shared" si="4"/>
        <v>9578870.71</v>
      </c>
      <c r="P8" s="6">
        <f t="shared" si="5"/>
        <v>83.153610805556</v>
      </c>
    </row>
    <row r="9" spans="1:16" ht="38.25">
      <c r="A9" s="7" t="s">
        <v>77</v>
      </c>
      <c r="B9" s="8" t="s">
        <v>78</v>
      </c>
      <c r="C9" s="9">
        <v>76065063</v>
      </c>
      <c r="D9" s="9">
        <v>76564068</v>
      </c>
      <c r="E9" s="9">
        <v>52586710</v>
      </c>
      <c r="F9" s="9">
        <v>44291073.94</v>
      </c>
      <c r="G9" s="9">
        <v>0</v>
      </c>
      <c r="H9" s="9">
        <v>43521614.35000001</v>
      </c>
      <c r="I9" s="9">
        <v>769459.59</v>
      </c>
      <c r="J9" s="9">
        <v>231642.68</v>
      </c>
      <c r="K9" s="9">
        <f t="shared" si="0"/>
        <v>8295636.060000002</v>
      </c>
      <c r="L9" s="9">
        <f t="shared" si="1"/>
        <v>32272994.060000002</v>
      </c>
      <c r="M9" s="9">
        <f t="shared" si="2"/>
        <v>84.22484300691183</v>
      </c>
      <c r="N9" s="9">
        <f t="shared" si="3"/>
        <v>33042453.64999999</v>
      </c>
      <c r="O9" s="9">
        <f t="shared" si="4"/>
        <v>9065095.649999991</v>
      </c>
      <c r="P9" s="9">
        <f t="shared" si="5"/>
        <v>82.76162237569152</v>
      </c>
    </row>
    <row r="10" spans="1:16" ht="12.75">
      <c r="A10" s="7" t="s">
        <v>79</v>
      </c>
      <c r="B10" s="8" t="s">
        <v>80</v>
      </c>
      <c r="C10" s="9">
        <v>1827580</v>
      </c>
      <c r="D10" s="9">
        <v>1827703</v>
      </c>
      <c r="E10" s="9">
        <v>1243776</v>
      </c>
      <c r="F10" s="9">
        <v>1086639.98</v>
      </c>
      <c r="G10" s="9">
        <v>0</v>
      </c>
      <c r="H10" s="9">
        <v>1070344.85</v>
      </c>
      <c r="I10" s="9">
        <v>16295.13</v>
      </c>
      <c r="J10" s="9">
        <v>57364.61</v>
      </c>
      <c r="K10" s="9">
        <f t="shared" si="0"/>
        <v>157136.02000000002</v>
      </c>
      <c r="L10" s="9">
        <f t="shared" si="1"/>
        <v>741063.02</v>
      </c>
      <c r="M10" s="9">
        <f t="shared" si="2"/>
        <v>87.36621224400535</v>
      </c>
      <c r="N10" s="9">
        <f t="shared" si="3"/>
        <v>757358.1499999999</v>
      </c>
      <c r="O10" s="9">
        <f t="shared" si="4"/>
        <v>173431.1499999999</v>
      </c>
      <c r="P10" s="9">
        <f t="shared" si="5"/>
        <v>86.05607842569724</v>
      </c>
    </row>
    <row r="11" spans="1:16" ht="25.5">
      <c r="A11" s="7" t="s">
        <v>81</v>
      </c>
      <c r="B11" s="8" t="s">
        <v>82</v>
      </c>
      <c r="C11" s="9">
        <v>1200000</v>
      </c>
      <c r="D11" s="9">
        <v>1269050</v>
      </c>
      <c r="E11" s="9">
        <v>860240</v>
      </c>
      <c r="F11" s="9">
        <v>796230.3</v>
      </c>
      <c r="G11" s="9">
        <v>0</v>
      </c>
      <c r="H11" s="9">
        <v>791310.11</v>
      </c>
      <c r="I11" s="9">
        <v>4920.19</v>
      </c>
      <c r="J11" s="9">
        <v>0</v>
      </c>
      <c r="K11" s="9">
        <f t="shared" si="0"/>
        <v>64009.69999999995</v>
      </c>
      <c r="L11" s="9">
        <f t="shared" si="1"/>
        <v>472819.69999999995</v>
      </c>
      <c r="M11" s="9">
        <f t="shared" si="2"/>
        <v>92.55908816144333</v>
      </c>
      <c r="N11" s="9">
        <f t="shared" si="3"/>
        <v>477739.89</v>
      </c>
      <c r="O11" s="9">
        <f t="shared" si="4"/>
        <v>68929.89000000001</v>
      </c>
      <c r="P11" s="9">
        <f t="shared" si="5"/>
        <v>91.98713266065283</v>
      </c>
    </row>
    <row r="12" spans="1:16" ht="12.75">
      <c r="A12" s="7" t="s">
        <v>83</v>
      </c>
      <c r="B12" s="8" t="s">
        <v>84</v>
      </c>
      <c r="C12" s="9">
        <v>32243</v>
      </c>
      <c r="D12" s="9">
        <v>73243</v>
      </c>
      <c r="E12" s="9">
        <v>47808</v>
      </c>
      <c r="F12" s="9">
        <v>25322.84</v>
      </c>
      <c r="G12" s="9">
        <v>0</v>
      </c>
      <c r="H12" s="9">
        <v>25322.84</v>
      </c>
      <c r="I12" s="9">
        <v>0</v>
      </c>
      <c r="J12" s="9">
        <v>0</v>
      </c>
      <c r="K12" s="9">
        <f t="shared" si="0"/>
        <v>22485.16</v>
      </c>
      <c r="L12" s="9">
        <f t="shared" si="1"/>
        <v>47920.16</v>
      </c>
      <c r="M12" s="9">
        <f t="shared" si="2"/>
        <v>52.967787817938415</v>
      </c>
      <c r="N12" s="9">
        <f t="shared" si="3"/>
        <v>47920.16</v>
      </c>
      <c r="O12" s="9">
        <f t="shared" si="4"/>
        <v>22485.16</v>
      </c>
      <c r="P12" s="9">
        <f t="shared" si="5"/>
        <v>52.967787817938415</v>
      </c>
    </row>
    <row r="13" spans="1:16" ht="12.75">
      <c r="A13" s="7" t="s">
        <v>85</v>
      </c>
      <c r="B13" s="8" t="s">
        <v>86</v>
      </c>
      <c r="C13" s="9">
        <v>715400</v>
      </c>
      <c r="D13" s="9">
        <v>715400</v>
      </c>
      <c r="E13" s="9">
        <v>546937</v>
      </c>
      <c r="F13" s="9">
        <v>477728.04</v>
      </c>
      <c r="G13" s="9">
        <v>0</v>
      </c>
      <c r="H13" s="9">
        <v>477507.96</v>
      </c>
      <c r="I13" s="9">
        <v>220.08</v>
      </c>
      <c r="J13" s="9">
        <v>0</v>
      </c>
      <c r="K13" s="9">
        <f t="shared" si="0"/>
        <v>69208.96000000002</v>
      </c>
      <c r="L13" s="9">
        <f t="shared" si="1"/>
        <v>237671.96000000002</v>
      </c>
      <c r="M13" s="9">
        <f t="shared" si="2"/>
        <v>87.34608190705694</v>
      </c>
      <c r="N13" s="9">
        <f t="shared" si="3"/>
        <v>237892.03999999998</v>
      </c>
      <c r="O13" s="9">
        <f t="shared" si="4"/>
        <v>69429.03999999998</v>
      </c>
      <c r="P13" s="9">
        <f t="shared" si="5"/>
        <v>87.30584326896883</v>
      </c>
    </row>
    <row r="14" spans="1:16" ht="25.5">
      <c r="A14" s="7" t="s">
        <v>87</v>
      </c>
      <c r="B14" s="8" t="s">
        <v>88</v>
      </c>
      <c r="C14" s="9">
        <v>1130000</v>
      </c>
      <c r="D14" s="9">
        <v>1130000</v>
      </c>
      <c r="E14" s="9">
        <v>744168</v>
      </c>
      <c r="F14" s="9">
        <v>674951.37</v>
      </c>
      <c r="G14" s="9">
        <v>0</v>
      </c>
      <c r="H14" s="9">
        <v>674942.07</v>
      </c>
      <c r="I14" s="9">
        <v>9.3</v>
      </c>
      <c r="J14" s="9">
        <v>5320.14</v>
      </c>
      <c r="K14" s="9">
        <f t="shared" si="0"/>
        <v>69216.63</v>
      </c>
      <c r="L14" s="9">
        <f t="shared" si="1"/>
        <v>455048.63</v>
      </c>
      <c r="M14" s="9">
        <f t="shared" si="2"/>
        <v>90.69878978940238</v>
      </c>
      <c r="N14" s="9">
        <f t="shared" si="3"/>
        <v>455057.93000000005</v>
      </c>
      <c r="O14" s="9">
        <f t="shared" si="4"/>
        <v>69225.93000000005</v>
      </c>
      <c r="P14" s="9">
        <f t="shared" si="5"/>
        <v>90.69754007159673</v>
      </c>
    </row>
    <row r="15" spans="1:16" ht="25.5">
      <c r="A15" s="7" t="s">
        <v>89</v>
      </c>
      <c r="B15" s="8" t="s">
        <v>90</v>
      </c>
      <c r="C15" s="9">
        <v>449000</v>
      </c>
      <c r="D15" s="9">
        <v>449000</v>
      </c>
      <c r="E15" s="9">
        <v>303126</v>
      </c>
      <c r="F15" s="9">
        <v>260804.63</v>
      </c>
      <c r="G15" s="9">
        <v>0</v>
      </c>
      <c r="H15" s="9">
        <v>260743.33</v>
      </c>
      <c r="I15" s="9">
        <v>61.3</v>
      </c>
      <c r="J15" s="9">
        <v>15217.35</v>
      </c>
      <c r="K15" s="9">
        <f t="shared" si="0"/>
        <v>42321.369999999995</v>
      </c>
      <c r="L15" s="9">
        <f t="shared" si="1"/>
        <v>188195.37</v>
      </c>
      <c r="M15" s="9">
        <f t="shared" si="2"/>
        <v>86.03835698686355</v>
      </c>
      <c r="N15" s="9">
        <f t="shared" si="3"/>
        <v>188256.67</v>
      </c>
      <c r="O15" s="9">
        <f t="shared" si="4"/>
        <v>42382.67000000001</v>
      </c>
      <c r="P15" s="9">
        <f t="shared" si="5"/>
        <v>86.01813437316494</v>
      </c>
    </row>
    <row r="16" spans="1:16" ht="12.75">
      <c r="A16" s="7" t="s">
        <v>91</v>
      </c>
      <c r="B16" s="8" t="s">
        <v>92</v>
      </c>
      <c r="C16" s="9">
        <v>416000</v>
      </c>
      <c r="D16" s="9">
        <v>423429</v>
      </c>
      <c r="E16" s="9">
        <v>285053</v>
      </c>
      <c r="F16" s="9">
        <v>242449.32</v>
      </c>
      <c r="G16" s="9">
        <v>0</v>
      </c>
      <c r="H16" s="9">
        <v>239321.42</v>
      </c>
      <c r="I16" s="9">
        <v>3127.9</v>
      </c>
      <c r="J16" s="9">
        <v>20926.4</v>
      </c>
      <c r="K16" s="9">
        <f t="shared" si="0"/>
        <v>42603.67999999999</v>
      </c>
      <c r="L16" s="9">
        <f t="shared" si="1"/>
        <v>180979.68</v>
      </c>
      <c r="M16" s="9">
        <f t="shared" si="2"/>
        <v>85.05411976018496</v>
      </c>
      <c r="N16" s="9">
        <f t="shared" si="3"/>
        <v>184107.58</v>
      </c>
      <c r="O16" s="9">
        <f t="shared" si="4"/>
        <v>45731.57999999999</v>
      </c>
      <c r="P16" s="9">
        <f t="shared" si="5"/>
        <v>83.95681504842959</v>
      </c>
    </row>
    <row r="17" spans="1:16" ht="12.75">
      <c r="A17" s="7" t="s">
        <v>93</v>
      </c>
      <c r="B17" s="8" t="s">
        <v>94</v>
      </c>
      <c r="C17" s="9">
        <v>137100</v>
      </c>
      <c r="D17" s="9">
        <v>463904</v>
      </c>
      <c r="E17" s="9">
        <v>242264</v>
      </c>
      <c r="F17" s="9">
        <v>220104.36</v>
      </c>
      <c r="G17" s="9">
        <v>0</v>
      </c>
      <c r="H17" s="9">
        <v>220104.36</v>
      </c>
      <c r="I17" s="9">
        <v>0</v>
      </c>
      <c r="J17" s="9">
        <v>0</v>
      </c>
      <c r="K17" s="9">
        <f t="shared" si="0"/>
        <v>22159.640000000014</v>
      </c>
      <c r="L17" s="9">
        <f t="shared" si="1"/>
        <v>243799.64</v>
      </c>
      <c r="M17" s="9">
        <f t="shared" si="2"/>
        <v>90.85310240068685</v>
      </c>
      <c r="N17" s="9">
        <f t="shared" si="3"/>
        <v>243799.64</v>
      </c>
      <c r="O17" s="9">
        <f t="shared" si="4"/>
        <v>22159.640000000014</v>
      </c>
      <c r="P17" s="9">
        <f t="shared" si="5"/>
        <v>90.85310240068685</v>
      </c>
    </row>
    <row r="18" spans="1:16" ht="12.75">
      <c r="A18" s="4" t="s">
        <v>95</v>
      </c>
      <c r="B18" s="5" t="s">
        <v>96</v>
      </c>
      <c r="C18" s="6">
        <v>46493000</v>
      </c>
      <c r="D18" s="6">
        <v>40070467.379999995</v>
      </c>
      <c r="E18" s="6">
        <v>24602267.380000003</v>
      </c>
      <c r="F18" s="6">
        <v>22490413.14</v>
      </c>
      <c r="G18" s="6">
        <v>224898.42</v>
      </c>
      <c r="H18" s="6">
        <v>21760435.259999994</v>
      </c>
      <c r="I18" s="6">
        <v>729977.88</v>
      </c>
      <c r="J18" s="6">
        <v>499587.68</v>
      </c>
      <c r="K18" s="6">
        <f t="shared" si="0"/>
        <v>2111854.240000002</v>
      </c>
      <c r="L18" s="6">
        <f t="shared" si="1"/>
        <v>17580054.239999995</v>
      </c>
      <c r="M18" s="6">
        <f t="shared" si="2"/>
        <v>91.4160178516034</v>
      </c>
      <c r="N18" s="6">
        <f t="shared" si="3"/>
        <v>18310032.12</v>
      </c>
      <c r="O18" s="6">
        <f t="shared" si="4"/>
        <v>2841832.1200000085</v>
      </c>
      <c r="P18" s="6">
        <f t="shared" si="5"/>
        <v>88.44890157437185</v>
      </c>
    </row>
    <row r="19" spans="1:16" ht="12.75">
      <c r="A19" s="7" t="s">
        <v>97</v>
      </c>
      <c r="B19" s="8" t="s">
        <v>98</v>
      </c>
      <c r="C19" s="9">
        <v>30213400</v>
      </c>
      <c r="D19" s="9">
        <v>23734665.38</v>
      </c>
      <c r="E19" s="9">
        <v>13694446.38</v>
      </c>
      <c r="F19" s="9">
        <v>11907428.84</v>
      </c>
      <c r="G19" s="9">
        <v>224898.42</v>
      </c>
      <c r="H19" s="9">
        <v>11890210.940000001</v>
      </c>
      <c r="I19" s="9">
        <v>17217.9</v>
      </c>
      <c r="J19" s="9">
        <v>487594.19</v>
      </c>
      <c r="K19" s="9">
        <f t="shared" si="0"/>
        <v>1787017.540000001</v>
      </c>
      <c r="L19" s="9">
        <f t="shared" si="1"/>
        <v>11827236.54</v>
      </c>
      <c r="M19" s="9">
        <f t="shared" si="2"/>
        <v>86.95078654212818</v>
      </c>
      <c r="N19" s="9">
        <f t="shared" si="3"/>
        <v>11844454.439999998</v>
      </c>
      <c r="O19" s="9">
        <f t="shared" si="4"/>
        <v>1804235.4399999995</v>
      </c>
      <c r="P19" s="9">
        <f t="shared" si="5"/>
        <v>86.82505747267749</v>
      </c>
    </row>
    <row r="20" spans="1:16" ht="25.5">
      <c r="A20" s="7" t="s">
        <v>99</v>
      </c>
      <c r="B20" s="8" t="s">
        <v>100</v>
      </c>
      <c r="C20" s="9">
        <v>16279600</v>
      </c>
      <c r="D20" s="9">
        <v>16289600</v>
      </c>
      <c r="E20" s="9">
        <v>10861619</v>
      </c>
      <c r="F20" s="9">
        <v>10555266.3</v>
      </c>
      <c r="G20" s="9">
        <v>0</v>
      </c>
      <c r="H20" s="9">
        <v>9842506.32</v>
      </c>
      <c r="I20" s="9">
        <v>712759.98</v>
      </c>
      <c r="J20" s="9">
        <v>11993.49</v>
      </c>
      <c r="K20" s="9">
        <f t="shared" si="0"/>
        <v>306352.69999999925</v>
      </c>
      <c r="L20" s="9">
        <f t="shared" si="1"/>
        <v>5734333.699999999</v>
      </c>
      <c r="M20" s="9">
        <f t="shared" si="2"/>
        <v>97.17949322287957</v>
      </c>
      <c r="N20" s="9">
        <f t="shared" si="3"/>
        <v>6447093.68</v>
      </c>
      <c r="O20" s="9">
        <f t="shared" si="4"/>
        <v>1019112.6799999997</v>
      </c>
      <c r="P20" s="9">
        <f t="shared" si="5"/>
        <v>90.61730410540086</v>
      </c>
    </row>
    <row r="21" spans="1:16" ht="12.75">
      <c r="A21" s="7" t="s">
        <v>101</v>
      </c>
      <c r="B21" s="8" t="s">
        <v>102</v>
      </c>
      <c r="C21" s="9">
        <v>0</v>
      </c>
      <c r="D21" s="9">
        <v>46202</v>
      </c>
      <c r="E21" s="9">
        <v>46202</v>
      </c>
      <c r="F21" s="9">
        <v>27718</v>
      </c>
      <c r="G21" s="9">
        <v>0</v>
      </c>
      <c r="H21" s="9">
        <v>27718</v>
      </c>
      <c r="I21" s="9">
        <v>0</v>
      </c>
      <c r="J21" s="9">
        <v>0</v>
      </c>
      <c r="K21" s="9">
        <f t="shared" si="0"/>
        <v>18484</v>
      </c>
      <c r="L21" s="9">
        <f t="shared" si="1"/>
        <v>18484</v>
      </c>
      <c r="M21" s="9">
        <f t="shared" si="2"/>
        <v>59.993073892905066</v>
      </c>
      <c r="N21" s="9">
        <f t="shared" si="3"/>
        <v>18484</v>
      </c>
      <c r="O21" s="9">
        <f t="shared" si="4"/>
        <v>18484</v>
      </c>
      <c r="P21" s="9">
        <f t="shared" si="5"/>
        <v>59.993073892905066</v>
      </c>
    </row>
    <row r="22" spans="1:16" ht="12.75">
      <c r="A22" s="4" t="s">
        <v>103</v>
      </c>
      <c r="B22" s="5" t="s">
        <v>104</v>
      </c>
      <c r="C22" s="6">
        <v>112668124</v>
      </c>
      <c r="D22" s="6">
        <v>131336113</v>
      </c>
      <c r="E22" s="6">
        <v>79976489.1</v>
      </c>
      <c r="F22" s="6">
        <v>78632380.44</v>
      </c>
      <c r="G22" s="6">
        <v>2417.62</v>
      </c>
      <c r="H22" s="6">
        <v>78630380.1</v>
      </c>
      <c r="I22" s="6">
        <v>2000.34</v>
      </c>
      <c r="J22" s="6">
        <v>1411962.67</v>
      </c>
      <c r="K22" s="6">
        <f t="shared" si="0"/>
        <v>1344108.6599999964</v>
      </c>
      <c r="L22" s="6">
        <f t="shared" si="1"/>
        <v>52703732.56</v>
      </c>
      <c r="M22" s="6">
        <f t="shared" si="2"/>
        <v>98.31937026102838</v>
      </c>
      <c r="N22" s="6">
        <f t="shared" si="3"/>
        <v>52705732.900000006</v>
      </c>
      <c r="O22" s="6">
        <f t="shared" si="4"/>
        <v>1346109</v>
      </c>
      <c r="P22" s="6">
        <f t="shared" si="5"/>
        <v>98.31686910097183</v>
      </c>
    </row>
    <row r="23" spans="1:16" ht="63.75">
      <c r="A23" s="7" t="s">
        <v>105</v>
      </c>
      <c r="B23" s="8" t="s">
        <v>106</v>
      </c>
      <c r="C23" s="9">
        <v>7377434</v>
      </c>
      <c r="D23" s="9">
        <v>9201434</v>
      </c>
      <c r="E23" s="9">
        <v>4865014</v>
      </c>
      <c r="F23" s="9">
        <v>4597725</v>
      </c>
      <c r="G23" s="9">
        <v>0</v>
      </c>
      <c r="H23" s="9">
        <v>4597725</v>
      </c>
      <c r="I23" s="9">
        <v>0</v>
      </c>
      <c r="J23" s="9">
        <v>247427.88</v>
      </c>
      <c r="K23" s="9">
        <f t="shared" si="0"/>
        <v>267289</v>
      </c>
      <c r="L23" s="9">
        <f t="shared" si="1"/>
        <v>4603709</v>
      </c>
      <c r="M23" s="9">
        <f t="shared" si="2"/>
        <v>94.50589453596639</v>
      </c>
      <c r="N23" s="9">
        <f t="shared" si="3"/>
        <v>4603709</v>
      </c>
      <c r="O23" s="9">
        <f t="shared" si="4"/>
        <v>267289</v>
      </c>
      <c r="P23" s="9">
        <f t="shared" si="5"/>
        <v>94.50589453596639</v>
      </c>
    </row>
    <row r="24" spans="1:16" ht="63.75">
      <c r="A24" s="7" t="s">
        <v>107</v>
      </c>
      <c r="B24" s="8" t="s">
        <v>106</v>
      </c>
      <c r="C24" s="9">
        <v>172822</v>
      </c>
      <c r="D24" s="9">
        <v>156059</v>
      </c>
      <c r="E24" s="9">
        <v>156036</v>
      </c>
      <c r="F24" s="9">
        <v>156036</v>
      </c>
      <c r="G24" s="9">
        <v>0</v>
      </c>
      <c r="H24" s="9">
        <v>156036</v>
      </c>
      <c r="I24" s="9">
        <v>0</v>
      </c>
      <c r="J24" s="9">
        <v>10715</v>
      </c>
      <c r="K24" s="9">
        <f t="shared" si="0"/>
        <v>0</v>
      </c>
      <c r="L24" s="9">
        <f t="shared" si="1"/>
        <v>23</v>
      </c>
      <c r="M24" s="9">
        <f t="shared" si="2"/>
        <v>100</v>
      </c>
      <c r="N24" s="9">
        <f t="shared" si="3"/>
        <v>23</v>
      </c>
      <c r="O24" s="9">
        <f t="shared" si="4"/>
        <v>0</v>
      </c>
      <c r="P24" s="9">
        <f t="shared" si="5"/>
        <v>100</v>
      </c>
    </row>
    <row r="25" spans="1:16" ht="76.5">
      <c r="A25" s="7" t="s">
        <v>108</v>
      </c>
      <c r="B25" s="8" t="s">
        <v>109</v>
      </c>
      <c r="C25" s="9">
        <v>20000</v>
      </c>
      <c r="D25" s="9">
        <v>87128</v>
      </c>
      <c r="E25" s="9">
        <v>53533</v>
      </c>
      <c r="F25" s="9">
        <v>9972</v>
      </c>
      <c r="G25" s="9">
        <v>0</v>
      </c>
      <c r="H25" s="9">
        <v>9972</v>
      </c>
      <c r="I25" s="9">
        <v>0</v>
      </c>
      <c r="J25" s="9">
        <v>0</v>
      </c>
      <c r="K25" s="9">
        <f t="shared" si="0"/>
        <v>43561</v>
      </c>
      <c r="L25" s="9">
        <f t="shared" si="1"/>
        <v>77156</v>
      </c>
      <c r="M25" s="9">
        <f t="shared" si="2"/>
        <v>18.62776231483384</v>
      </c>
      <c r="N25" s="9">
        <f t="shared" si="3"/>
        <v>77156</v>
      </c>
      <c r="O25" s="9">
        <f t="shared" si="4"/>
        <v>43561</v>
      </c>
      <c r="P25" s="9">
        <f t="shared" si="5"/>
        <v>18.62776231483384</v>
      </c>
    </row>
    <row r="26" spans="1:16" ht="76.5">
      <c r="A26" s="7" t="s">
        <v>110</v>
      </c>
      <c r="B26" s="8" t="s">
        <v>111</v>
      </c>
      <c r="C26" s="9">
        <v>1110330</v>
      </c>
      <c r="D26" s="9">
        <v>1384832</v>
      </c>
      <c r="E26" s="9">
        <v>900934</v>
      </c>
      <c r="F26" s="9">
        <v>860190</v>
      </c>
      <c r="G26" s="9">
        <v>0</v>
      </c>
      <c r="H26" s="9">
        <v>860190</v>
      </c>
      <c r="I26" s="9">
        <v>0</v>
      </c>
      <c r="J26" s="9">
        <v>38092.19</v>
      </c>
      <c r="K26" s="9">
        <f t="shared" si="0"/>
        <v>40744</v>
      </c>
      <c r="L26" s="9">
        <f t="shared" si="1"/>
        <v>524642</v>
      </c>
      <c r="M26" s="9">
        <f t="shared" si="2"/>
        <v>95.47758215363167</v>
      </c>
      <c r="N26" s="9">
        <f t="shared" si="3"/>
        <v>524642</v>
      </c>
      <c r="O26" s="9">
        <f t="shared" si="4"/>
        <v>40744</v>
      </c>
      <c r="P26" s="9">
        <f t="shared" si="5"/>
        <v>95.47758215363167</v>
      </c>
    </row>
    <row r="27" spans="1:16" ht="76.5">
      <c r="A27" s="7" t="s">
        <v>112</v>
      </c>
      <c r="B27" s="8" t="s">
        <v>111</v>
      </c>
      <c r="C27" s="9">
        <v>16348</v>
      </c>
      <c r="D27" s="9">
        <v>19728</v>
      </c>
      <c r="E27" s="9">
        <v>13969</v>
      </c>
      <c r="F27" s="9">
        <v>13969</v>
      </c>
      <c r="G27" s="9">
        <v>0</v>
      </c>
      <c r="H27" s="9">
        <v>13969</v>
      </c>
      <c r="I27" s="9">
        <v>0</v>
      </c>
      <c r="J27" s="9">
        <v>642.52</v>
      </c>
      <c r="K27" s="9">
        <f t="shared" si="0"/>
        <v>0</v>
      </c>
      <c r="L27" s="9">
        <f t="shared" si="1"/>
        <v>5759</v>
      </c>
      <c r="M27" s="9">
        <f t="shared" si="2"/>
        <v>100</v>
      </c>
      <c r="N27" s="9">
        <f t="shared" si="3"/>
        <v>5759</v>
      </c>
      <c r="O27" s="9">
        <f t="shared" si="4"/>
        <v>0</v>
      </c>
      <c r="P27" s="9">
        <f t="shared" si="5"/>
        <v>100</v>
      </c>
    </row>
    <row r="28" spans="1:16" ht="63.75">
      <c r="A28" s="7" t="s">
        <v>113</v>
      </c>
      <c r="B28" s="8" t="s">
        <v>114</v>
      </c>
      <c r="C28" s="9">
        <v>441309</v>
      </c>
      <c r="D28" s="9">
        <v>550309</v>
      </c>
      <c r="E28" s="9">
        <v>280496</v>
      </c>
      <c r="F28" s="9">
        <v>264698</v>
      </c>
      <c r="G28" s="9">
        <v>0</v>
      </c>
      <c r="H28" s="9">
        <v>264698</v>
      </c>
      <c r="I28" s="9">
        <v>0</v>
      </c>
      <c r="J28" s="9">
        <v>20374.85</v>
      </c>
      <c r="K28" s="9">
        <f t="shared" si="0"/>
        <v>15798</v>
      </c>
      <c r="L28" s="9">
        <f t="shared" si="1"/>
        <v>285611</v>
      </c>
      <c r="M28" s="9">
        <f t="shared" si="2"/>
        <v>94.36783412241174</v>
      </c>
      <c r="N28" s="9">
        <f t="shared" si="3"/>
        <v>285611</v>
      </c>
      <c r="O28" s="9">
        <f t="shared" si="4"/>
        <v>15798</v>
      </c>
      <c r="P28" s="9">
        <f t="shared" si="5"/>
        <v>94.36783412241174</v>
      </c>
    </row>
    <row r="29" spans="1:16" ht="63.75">
      <c r="A29" s="7" t="s">
        <v>115</v>
      </c>
      <c r="B29" s="8" t="s">
        <v>116</v>
      </c>
      <c r="C29" s="9">
        <v>13085</v>
      </c>
      <c r="D29" s="9">
        <v>13983</v>
      </c>
      <c r="E29" s="9">
        <v>13344</v>
      </c>
      <c r="F29" s="9">
        <v>13344</v>
      </c>
      <c r="G29" s="9">
        <v>0</v>
      </c>
      <c r="H29" s="9">
        <v>13344</v>
      </c>
      <c r="I29" s="9">
        <v>0</v>
      </c>
      <c r="J29" s="9">
        <v>1.2</v>
      </c>
      <c r="K29" s="9">
        <f t="shared" si="0"/>
        <v>0</v>
      </c>
      <c r="L29" s="9">
        <f t="shared" si="1"/>
        <v>639</v>
      </c>
      <c r="M29" s="9">
        <f t="shared" si="2"/>
        <v>100</v>
      </c>
      <c r="N29" s="9">
        <f t="shared" si="3"/>
        <v>639</v>
      </c>
      <c r="O29" s="9">
        <f t="shared" si="4"/>
        <v>0</v>
      </c>
      <c r="P29" s="9">
        <f t="shared" si="5"/>
        <v>100</v>
      </c>
    </row>
    <row r="30" spans="1:16" ht="51">
      <c r="A30" s="7" t="s">
        <v>117</v>
      </c>
      <c r="B30" s="8" t="s">
        <v>118</v>
      </c>
      <c r="C30" s="9">
        <v>4000</v>
      </c>
      <c r="D30" s="9">
        <v>4000</v>
      </c>
      <c r="E30" s="9">
        <v>2213.1</v>
      </c>
      <c r="F30" s="9">
        <v>2084.1</v>
      </c>
      <c r="G30" s="9">
        <v>0</v>
      </c>
      <c r="H30" s="9">
        <v>2084.02</v>
      </c>
      <c r="I30" s="9">
        <v>0.08</v>
      </c>
      <c r="J30" s="9">
        <v>0</v>
      </c>
      <c r="K30" s="9">
        <f t="shared" si="0"/>
        <v>129</v>
      </c>
      <c r="L30" s="9">
        <f t="shared" si="1"/>
        <v>1915.9</v>
      </c>
      <c r="M30" s="9">
        <f t="shared" si="2"/>
        <v>94.17107225159279</v>
      </c>
      <c r="N30" s="9">
        <f t="shared" si="3"/>
        <v>1915.98</v>
      </c>
      <c r="O30" s="9">
        <f t="shared" si="4"/>
        <v>129.07999999999993</v>
      </c>
      <c r="P30" s="9">
        <f t="shared" si="5"/>
        <v>94.16745741267904</v>
      </c>
    </row>
    <row r="31" spans="1:16" ht="63.75">
      <c r="A31" s="7" t="s">
        <v>119</v>
      </c>
      <c r="B31" s="8" t="s">
        <v>120</v>
      </c>
      <c r="C31" s="9">
        <v>1758319</v>
      </c>
      <c r="D31" s="9">
        <v>2193319</v>
      </c>
      <c r="E31" s="9">
        <v>1048597</v>
      </c>
      <c r="F31" s="9">
        <v>984528</v>
      </c>
      <c r="G31" s="9">
        <v>0</v>
      </c>
      <c r="H31" s="9">
        <v>984528</v>
      </c>
      <c r="I31" s="9">
        <v>0</v>
      </c>
      <c r="J31" s="9">
        <v>6344.6</v>
      </c>
      <c r="K31" s="9">
        <f t="shared" si="0"/>
        <v>64069</v>
      </c>
      <c r="L31" s="9">
        <f t="shared" si="1"/>
        <v>1208791</v>
      </c>
      <c r="M31" s="9">
        <f t="shared" si="2"/>
        <v>93.89002638763986</v>
      </c>
      <c r="N31" s="9">
        <f t="shared" si="3"/>
        <v>1208791</v>
      </c>
      <c r="O31" s="9">
        <f t="shared" si="4"/>
        <v>64069</v>
      </c>
      <c r="P31" s="9">
        <f t="shared" si="5"/>
        <v>93.89002638763986</v>
      </c>
    </row>
    <row r="32" spans="1:16" ht="63.75">
      <c r="A32" s="7" t="s">
        <v>121</v>
      </c>
      <c r="B32" s="8" t="s">
        <v>120</v>
      </c>
      <c r="C32" s="9">
        <v>18981</v>
      </c>
      <c r="D32" s="9">
        <v>24099</v>
      </c>
      <c r="E32" s="9">
        <v>17693</v>
      </c>
      <c r="F32" s="9">
        <v>17693</v>
      </c>
      <c r="G32" s="9">
        <v>0</v>
      </c>
      <c r="H32" s="9">
        <v>17693</v>
      </c>
      <c r="I32" s="9">
        <v>0</v>
      </c>
      <c r="J32" s="9">
        <v>2560.78</v>
      </c>
      <c r="K32" s="9">
        <f t="shared" si="0"/>
        <v>0</v>
      </c>
      <c r="L32" s="9">
        <f t="shared" si="1"/>
        <v>6406</v>
      </c>
      <c r="M32" s="9">
        <f t="shared" si="2"/>
        <v>100</v>
      </c>
      <c r="N32" s="9">
        <f t="shared" si="3"/>
        <v>6406</v>
      </c>
      <c r="O32" s="9">
        <f t="shared" si="4"/>
        <v>0</v>
      </c>
      <c r="P32" s="9">
        <f t="shared" si="5"/>
        <v>100</v>
      </c>
    </row>
    <row r="33" spans="1:16" ht="25.5">
      <c r="A33" s="7" t="s">
        <v>122</v>
      </c>
      <c r="B33" s="8" t="s">
        <v>123</v>
      </c>
      <c r="C33" s="9">
        <v>61120</v>
      </c>
      <c r="D33" s="9">
        <v>61120</v>
      </c>
      <c r="E33" s="9">
        <v>42035</v>
      </c>
      <c r="F33" s="9">
        <v>29300</v>
      </c>
      <c r="G33" s="9">
        <v>0</v>
      </c>
      <c r="H33" s="9">
        <v>29300</v>
      </c>
      <c r="I33" s="9">
        <v>0</v>
      </c>
      <c r="J33" s="9">
        <v>6939.38</v>
      </c>
      <c r="K33" s="9">
        <f t="shared" si="0"/>
        <v>12735</v>
      </c>
      <c r="L33" s="9">
        <f t="shared" si="1"/>
        <v>31820</v>
      </c>
      <c r="M33" s="9">
        <f t="shared" si="2"/>
        <v>69.70381824669917</v>
      </c>
      <c r="N33" s="9">
        <f t="shared" si="3"/>
        <v>31820</v>
      </c>
      <c r="O33" s="9">
        <f t="shared" si="4"/>
        <v>12735</v>
      </c>
      <c r="P33" s="9">
        <f t="shared" si="5"/>
        <v>69.70381824669917</v>
      </c>
    </row>
    <row r="34" spans="1:16" ht="12.75">
      <c r="A34" s="7" t="s">
        <v>124</v>
      </c>
      <c r="B34" s="8" t="s">
        <v>125</v>
      </c>
      <c r="C34" s="9">
        <v>200000</v>
      </c>
      <c r="D34" s="9">
        <v>238050</v>
      </c>
      <c r="E34" s="9">
        <v>162522</v>
      </c>
      <c r="F34" s="9">
        <v>134611</v>
      </c>
      <c r="G34" s="9">
        <v>0</v>
      </c>
      <c r="H34" s="9">
        <v>134611</v>
      </c>
      <c r="I34" s="9">
        <v>0</v>
      </c>
      <c r="J34" s="9">
        <v>29447.34</v>
      </c>
      <c r="K34" s="9">
        <f t="shared" si="0"/>
        <v>27911</v>
      </c>
      <c r="L34" s="9">
        <f t="shared" si="1"/>
        <v>103439</v>
      </c>
      <c r="M34" s="9">
        <f t="shared" si="2"/>
        <v>82.82632505137767</v>
      </c>
      <c r="N34" s="9">
        <f t="shared" si="3"/>
        <v>103439</v>
      </c>
      <c r="O34" s="9">
        <f t="shared" si="4"/>
        <v>27911</v>
      </c>
      <c r="P34" s="9">
        <f t="shared" si="5"/>
        <v>82.82632505137767</v>
      </c>
    </row>
    <row r="35" spans="1:16" ht="76.5">
      <c r="A35" s="7" t="s">
        <v>126</v>
      </c>
      <c r="B35" s="8" t="s">
        <v>127</v>
      </c>
      <c r="C35" s="9">
        <v>1034559</v>
      </c>
      <c r="D35" s="9">
        <v>1290559</v>
      </c>
      <c r="E35" s="9">
        <v>971715</v>
      </c>
      <c r="F35" s="9">
        <v>935754</v>
      </c>
      <c r="G35" s="9">
        <v>0</v>
      </c>
      <c r="H35" s="9">
        <v>935754</v>
      </c>
      <c r="I35" s="9">
        <v>0</v>
      </c>
      <c r="J35" s="9">
        <v>34636.73</v>
      </c>
      <c r="K35" s="9">
        <f t="shared" si="0"/>
        <v>35961</v>
      </c>
      <c r="L35" s="9">
        <f t="shared" si="1"/>
        <v>354805</v>
      </c>
      <c r="M35" s="9">
        <f t="shared" si="2"/>
        <v>96.2992235377657</v>
      </c>
      <c r="N35" s="9">
        <f t="shared" si="3"/>
        <v>354805</v>
      </c>
      <c r="O35" s="9">
        <f t="shared" si="4"/>
        <v>35961</v>
      </c>
      <c r="P35" s="9">
        <f t="shared" si="5"/>
        <v>96.2992235377657</v>
      </c>
    </row>
    <row r="36" spans="1:16" ht="76.5">
      <c r="A36" s="7" t="s">
        <v>128</v>
      </c>
      <c r="B36" s="8" t="s">
        <v>127</v>
      </c>
      <c r="C36" s="9">
        <v>64492</v>
      </c>
      <c r="D36" s="9">
        <v>71859</v>
      </c>
      <c r="E36" s="9">
        <v>67680</v>
      </c>
      <c r="F36" s="9">
        <v>67680</v>
      </c>
      <c r="G36" s="9">
        <v>0</v>
      </c>
      <c r="H36" s="9">
        <v>67680</v>
      </c>
      <c r="I36" s="9">
        <v>0</v>
      </c>
      <c r="J36" s="9">
        <v>1.01</v>
      </c>
      <c r="K36" s="9">
        <f t="shared" si="0"/>
        <v>0</v>
      </c>
      <c r="L36" s="9">
        <f t="shared" si="1"/>
        <v>4179</v>
      </c>
      <c r="M36" s="9">
        <f t="shared" si="2"/>
        <v>100</v>
      </c>
      <c r="N36" s="9">
        <f t="shared" si="3"/>
        <v>4179</v>
      </c>
      <c r="O36" s="9">
        <f t="shared" si="4"/>
        <v>0</v>
      </c>
      <c r="P36" s="9">
        <f t="shared" si="5"/>
        <v>100</v>
      </c>
    </row>
    <row r="37" spans="1:16" ht="12.75">
      <c r="A37" s="7" t="s">
        <v>129</v>
      </c>
      <c r="B37" s="8" t="s">
        <v>130</v>
      </c>
      <c r="C37" s="9">
        <v>780344</v>
      </c>
      <c r="D37" s="9">
        <v>780344</v>
      </c>
      <c r="E37" s="9">
        <v>460604</v>
      </c>
      <c r="F37" s="9">
        <v>460604</v>
      </c>
      <c r="G37" s="9">
        <v>0</v>
      </c>
      <c r="H37" s="9">
        <v>460604</v>
      </c>
      <c r="I37" s="9">
        <v>0</v>
      </c>
      <c r="J37" s="9">
        <v>0</v>
      </c>
      <c r="K37" s="9">
        <f t="shared" si="0"/>
        <v>0</v>
      </c>
      <c r="L37" s="9">
        <f t="shared" si="1"/>
        <v>319740</v>
      </c>
      <c r="M37" s="9">
        <f t="shared" si="2"/>
        <v>100</v>
      </c>
      <c r="N37" s="9">
        <f t="shared" si="3"/>
        <v>319740</v>
      </c>
      <c r="O37" s="9">
        <f t="shared" si="4"/>
        <v>0</v>
      </c>
      <c r="P37" s="9">
        <f t="shared" si="5"/>
        <v>100</v>
      </c>
    </row>
    <row r="38" spans="1:16" ht="12.75">
      <c r="A38" s="7" t="s">
        <v>131</v>
      </c>
      <c r="B38" s="8" t="s">
        <v>132</v>
      </c>
      <c r="C38" s="9">
        <v>793338</v>
      </c>
      <c r="D38" s="9">
        <v>793338</v>
      </c>
      <c r="E38" s="9">
        <v>490331</v>
      </c>
      <c r="F38" s="9">
        <v>490331</v>
      </c>
      <c r="G38" s="9">
        <v>0</v>
      </c>
      <c r="H38" s="9">
        <v>490201</v>
      </c>
      <c r="I38" s="9">
        <v>130</v>
      </c>
      <c r="J38" s="9">
        <v>0</v>
      </c>
      <c r="K38" s="9">
        <f t="shared" si="0"/>
        <v>0</v>
      </c>
      <c r="L38" s="9">
        <f t="shared" si="1"/>
        <v>303007</v>
      </c>
      <c r="M38" s="9">
        <f t="shared" si="2"/>
        <v>100</v>
      </c>
      <c r="N38" s="9">
        <f t="shared" si="3"/>
        <v>303137</v>
      </c>
      <c r="O38" s="9">
        <f t="shared" si="4"/>
        <v>130</v>
      </c>
      <c r="P38" s="9">
        <f t="shared" si="5"/>
        <v>99.97348729735627</v>
      </c>
    </row>
    <row r="39" spans="1:16" ht="12.75">
      <c r="A39" s="7" t="s">
        <v>133</v>
      </c>
      <c r="B39" s="8" t="s">
        <v>134</v>
      </c>
      <c r="C39" s="9">
        <v>49412754</v>
      </c>
      <c r="D39" s="9">
        <v>49411289</v>
      </c>
      <c r="E39" s="9">
        <v>31915834</v>
      </c>
      <c r="F39" s="9">
        <v>31915834</v>
      </c>
      <c r="G39" s="9">
        <v>0</v>
      </c>
      <c r="H39" s="9">
        <v>31915834</v>
      </c>
      <c r="I39" s="9">
        <v>0</v>
      </c>
      <c r="J39" s="9">
        <v>217589</v>
      </c>
      <c r="K39" s="9">
        <f t="shared" si="0"/>
        <v>0</v>
      </c>
      <c r="L39" s="9">
        <f t="shared" si="1"/>
        <v>17495455</v>
      </c>
      <c r="M39" s="9">
        <f t="shared" si="2"/>
        <v>100</v>
      </c>
      <c r="N39" s="9">
        <f t="shared" si="3"/>
        <v>17495455</v>
      </c>
      <c r="O39" s="9">
        <f t="shared" si="4"/>
        <v>0</v>
      </c>
      <c r="P39" s="9">
        <f t="shared" si="5"/>
        <v>100</v>
      </c>
    </row>
    <row r="40" spans="1:16" ht="25.5">
      <c r="A40" s="7" t="s">
        <v>135</v>
      </c>
      <c r="B40" s="8" t="s">
        <v>136</v>
      </c>
      <c r="C40" s="9">
        <v>2327978</v>
      </c>
      <c r="D40" s="9">
        <v>2327978</v>
      </c>
      <c r="E40" s="9">
        <v>1475395</v>
      </c>
      <c r="F40" s="9">
        <v>1475395</v>
      </c>
      <c r="G40" s="9">
        <v>0</v>
      </c>
      <c r="H40" s="9">
        <v>1475395</v>
      </c>
      <c r="I40" s="9">
        <v>0</v>
      </c>
      <c r="J40" s="9">
        <v>0</v>
      </c>
      <c r="K40" s="9">
        <f t="shared" si="0"/>
        <v>0</v>
      </c>
      <c r="L40" s="9">
        <f t="shared" si="1"/>
        <v>852583</v>
      </c>
      <c r="M40" s="9">
        <f t="shared" si="2"/>
        <v>100</v>
      </c>
      <c r="N40" s="9">
        <f t="shared" si="3"/>
        <v>852583</v>
      </c>
      <c r="O40" s="9">
        <f t="shared" si="4"/>
        <v>0</v>
      </c>
      <c r="P40" s="9">
        <f t="shared" si="5"/>
        <v>100</v>
      </c>
    </row>
    <row r="41" spans="1:16" ht="12.75">
      <c r="A41" s="7" t="s">
        <v>137</v>
      </c>
      <c r="B41" s="8" t="s">
        <v>138</v>
      </c>
      <c r="C41" s="9">
        <v>5728509</v>
      </c>
      <c r="D41" s="9">
        <v>5728509</v>
      </c>
      <c r="E41" s="9">
        <v>3791052</v>
      </c>
      <c r="F41" s="9">
        <v>3791052</v>
      </c>
      <c r="G41" s="9">
        <v>0</v>
      </c>
      <c r="H41" s="9">
        <v>3791052</v>
      </c>
      <c r="I41" s="9">
        <v>0</v>
      </c>
      <c r="J41" s="9">
        <v>0</v>
      </c>
      <c r="K41" s="9">
        <f t="shared" si="0"/>
        <v>0</v>
      </c>
      <c r="L41" s="9">
        <f t="shared" si="1"/>
        <v>1937457</v>
      </c>
      <c r="M41" s="9">
        <f t="shared" si="2"/>
        <v>100</v>
      </c>
      <c r="N41" s="9">
        <f t="shared" si="3"/>
        <v>1937457</v>
      </c>
      <c r="O41" s="9">
        <f t="shared" si="4"/>
        <v>0</v>
      </c>
      <c r="P41" s="9">
        <f t="shared" si="5"/>
        <v>100</v>
      </c>
    </row>
    <row r="42" spans="1:16" ht="12.75">
      <c r="A42" s="7" t="s">
        <v>139</v>
      </c>
      <c r="B42" s="8" t="s">
        <v>140</v>
      </c>
      <c r="C42" s="9">
        <v>943665</v>
      </c>
      <c r="D42" s="9">
        <v>943665</v>
      </c>
      <c r="E42" s="9">
        <v>575032</v>
      </c>
      <c r="F42" s="9">
        <v>575032</v>
      </c>
      <c r="G42" s="9">
        <v>0</v>
      </c>
      <c r="H42" s="9">
        <v>575032</v>
      </c>
      <c r="I42" s="9">
        <v>0</v>
      </c>
      <c r="J42" s="9">
        <v>0</v>
      </c>
      <c r="K42" s="9">
        <f t="shared" si="0"/>
        <v>0</v>
      </c>
      <c r="L42" s="9">
        <f t="shared" si="1"/>
        <v>368633</v>
      </c>
      <c r="M42" s="9">
        <f t="shared" si="2"/>
        <v>100</v>
      </c>
      <c r="N42" s="9">
        <f t="shared" si="3"/>
        <v>368633</v>
      </c>
      <c r="O42" s="9">
        <f t="shared" si="4"/>
        <v>0</v>
      </c>
      <c r="P42" s="9">
        <f t="shared" si="5"/>
        <v>100</v>
      </c>
    </row>
    <row r="43" spans="1:16" ht="12.75">
      <c r="A43" s="7" t="s">
        <v>141</v>
      </c>
      <c r="B43" s="8" t="s">
        <v>142</v>
      </c>
      <c r="C43" s="9">
        <v>37700</v>
      </c>
      <c r="D43" s="9">
        <v>39165</v>
      </c>
      <c r="E43" s="9">
        <v>29600</v>
      </c>
      <c r="F43" s="9">
        <v>29600</v>
      </c>
      <c r="G43" s="9">
        <v>0</v>
      </c>
      <c r="H43" s="9">
        <v>29600</v>
      </c>
      <c r="I43" s="9">
        <v>0</v>
      </c>
      <c r="J43" s="9">
        <v>0</v>
      </c>
      <c r="K43" s="9">
        <f t="shared" si="0"/>
        <v>0</v>
      </c>
      <c r="L43" s="9">
        <f t="shared" si="1"/>
        <v>9565</v>
      </c>
      <c r="M43" s="9">
        <f t="shared" si="2"/>
        <v>100</v>
      </c>
      <c r="N43" s="9">
        <f t="shared" si="3"/>
        <v>9565</v>
      </c>
      <c r="O43" s="9">
        <f t="shared" si="4"/>
        <v>0</v>
      </c>
      <c r="P43" s="9">
        <f t="shared" si="5"/>
        <v>100</v>
      </c>
    </row>
    <row r="44" spans="1:16" ht="25.5">
      <c r="A44" s="7" t="s">
        <v>143</v>
      </c>
      <c r="B44" s="8" t="s">
        <v>144</v>
      </c>
      <c r="C44" s="9">
        <v>15798321</v>
      </c>
      <c r="D44" s="9">
        <v>15798321</v>
      </c>
      <c r="E44" s="9">
        <v>10763241</v>
      </c>
      <c r="F44" s="9">
        <v>10763241</v>
      </c>
      <c r="G44" s="9">
        <v>0</v>
      </c>
      <c r="H44" s="9">
        <v>10763241</v>
      </c>
      <c r="I44" s="9">
        <v>0</v>
      </c>
      <c r="J44" s="9">
        <v>0</v>
      </c>
      <c r="K44" s="9">
        <f t="shared" si="0"/>
        <v>0</v>
      </c>
      <c r="L44" s="9">
        <f t="shared" si="1"/>
        <v>5035080</v>
      </c>
      <c r="M44" s="9">
        <f t="shared" si="2"/>
        <v>100</v>
      </c>
      <c r="N44" s="9">
        <f t="shared" si="3"/>
        <v>5035080</v>
      </c>
      <c r="O44" s="9">
        <f t="shared" si="4"/>
        <v>0</v>
      </c>
      <c r="P44" s="9">
        <f t="shared" si="5"/>
        <v>100</v>
      </c>
    </row>
    <row r="45" spans="1:16" ht="25.5">
      <c r="A45" s="7" t="s">
        <v>145</v>
      </c>
      <c r="B45" s="8" t="s">
        <v>146</v>
      </c>
      <c r="C45" s="9">
        <v>4134649</v>
      </c>
      <c r="D45" s="9">
        <v>19262058</v>
      </c>
      <c r="E45" s="9">
        <v>7574616</v>
      </c>
      <c r="F45" s="9">
        <v>7003467</v>
      </c>
      <c r="G45" s="9">
        <v>0</v>
      </c>
      <c r="H45" s="9">
        <v>7003467</v>
      </c>
      <c r="I45" s="9">
        <v>0</v>
      </c>
      <c r="J45" s="9">
        <v>640775.67</v>
      </c>
      <c r="K45" s="9">
        <f t="shared" si="0"/>
        <v>571149</v>
      </c>
      <c r="L45" s="9">
        <f t="shared" si="1"/>
        <v>12258591</v>
      </c>
      <c r="M45" s="9">
        <f t="shared" si="2"/>
        <v>92.45969696681654</v>
      </c>
      <c r="N45" s="9">
        <f t="shared" si="3"/>
        <v>12258591</v>
      </c>
      <c r="O45" s="9">
        <f t="shared" si="4"/>
        <v>571149</v>
      </c>
      <c r="P45" s="9">
        <f t="shared" si="5"/>
        <v>92.45969696681654</v>
      </c>
    </row>
    <row r="46" spans="1:16" ht="38.25">
      <c r="A46" s="7" t="s">
        <v>147</v>
      </c>
      <c r="B46" s="8" t="s">
        <v>148</v>
      </c>
      <c r="C46" s="9">
        <v>427872</v>
      </c>
      <c r="D46" s="9">
        <v>427872</v>
      </c>
      <c r="E46" s="9">
        <v>417139</v>
      </c>
      <c r="F46" s="9">
        <v>417139</v>
      </c>
      <c r="G46" s="9">
        <v>0</v>
      </c>
      <c r="H46" s="9">
        <v>417139</v>
      </c>
      <c r="I46" s="9">
        <v>0</v>
      </c>
      <c r="J46" s="9">
        <v>138937.66</v>
      </c>
      <c r="K46" s="9">
        <f t="shared" si="0"/>
        <v>0</v>
      </c>
      <c r="L46" s="9">
        <f t="shared" si="1"/>
        <v>10733</v>
      </c>
      <c r="M46" s="9">
        <f t="shared" si="2"/>
        <v>100</v>
      </c>
      <c r="N46" s="9">
        <f t="shared" si="3"/>
        <v>10733</v>
      </c>
      <c r="O46" s="9">
        <f t="shared" si="4"/>
        <v>0</v>
      </c>
      <c r="P46" s="9">
        <f t="shared" si="5"/>
        <v>100</v>
      </c>
    </row>
    <row r="47" spans="1:16" ht="38.25">
      <c r="A47" s="7" t="s">
        <v>149</v>
      </c>
      <c r="B47" s="8" t="s">
        <v>150</v>
      </c>
      <c r="C47" s="9">
        <v>63700</v>
      </c>
      <c r="D47" s="9">
        <v>78700</v>
      </c>
      <c r="E47" s="9">
        <v>28823</v>
      </c>
      <c r="F47" s="9">
        <v>22507</v>
      </c>
      <c r="G47" s="9">
        <v>0</v>
      </c>
      <c r="H47" s="9">
        <v>22507</v>
      </c>
      <c r="I47" s="9">
        <v>0</v>
      </c>
      <c r="J47" s="9">
        <v>0.37</v>
      </c>
      <c r="K47" s="9">
        <f t="shared" si="0"/>
        <v>6316</v>
      </c>
      <c r="L47" s="9">
        <f t="shared" si="1"/>
        <v>56193</v>
      </c>
      <c r="M47" s="9">
        <f t="shared" si="2"/>
        <v>78.0869444540818</v>
      </c>
      <c r="N47" s="9">
        <f t="shared" si="3"/>
        <v>56193</v>
      </c>
      <c r="O47" s="9">
        <f t="shared" si="4"/>
        <v>6316</v>
      </c>
      <c r="P47" s="9">
        <f t="shared" si="5"/>
        <v>78.0869444540818</v>
      </c>
    </row>
    <row r="48" spans="1:16" ht="12.75">
      <c r="A48" s="7" t="s">
        <v>151</v>
      </c>
      <c r="B48" s="8" t="s">
        <v>152</v>
      </c>
      <c r="C48" s="9">
        <v>236000</v>
      </c>
      <c r="D48" s="9">
        <v>539300</v>
      </c>
      <c r="E48" s="9">
        <v>372950</v>
      </c>
      <c r="F48" s="9">
        <v>286174.98</v>
      </c>
      <c r="G48" s="9">
        <v>0</v>
      </c>
      <c r="H48" s="9">
        <v>286151.58</v>
      </c>
      <c r="I48" s="9">
        <v>23.4</v>
      </c>
      <c r="J48" s="9">
        <v>0</v>
      </c>
      <c r="K48" s="9">
        <f t="shared" si="0"/>
        <v>86775.02000000002</v>
      </c>
      <c r="L48" s="9">
        <f t="shared" si="1"/>
        <v>253125.02000000002</v>
      </c>
      <c r="M48" s="9">
        <f t="shared" si="2"/>
        <v>76.73280064351789</v>
      </c>
      <c r="N48" s="9">
        <f t="shared" si="3"/>
        <v>253148.41999999998</v>
      </c>
      <c r="O48" s="9">
        <f t="shared" si="4"/>
        <v>86798.41999999998</v>
      </c>
      <c r="P48" s="9">
        <f t="shared" si="5"/>
        <v>76.72652634401395</v>
      </c>
    </row>
    <row r="49" spans="1:16" ht="25.5">
      <c r="A49" s="7" t="s">
        <v>153</v>
      </c>
      <c r="B49" s="8" t="s">
        <v>154</v>
      </c>
      <c r="C49" s="9">
        <v>2526842</v>
      </c>
      <c r="D49" s="9">
        <v>2526842</v>
      </c>
      <c r="E49" s="9">
        <v>1702272</v>
      </c>
      <c r="F49" s="9">
        <v>1702272</v>
      </c>
      <c r="G49" s="9">
        <v>0</v>
      </c>
      <c r="H49" s="9">
        <v>1702272</v>
      </c>
      <c r="I49" s="9">
        <v>0</v>
      </c>
      <c r="J49" s="9">
        <v>0</v>
      </c>
      <c r="K49" s="9">
        <f t="shared" si="0"/>
        <v>0</v>
      </c>
      <c r="L49" s="9">
        <f t="shared" si="1"/>
        <v>824570</v>
      </c>
      <c r="M49" s="9">
        <f t="shared" si="2"/>
        <v>100</v>
      </c>
      <c r="N49" s="9">
        <f t="shared" si="3"/>
        <v>824570</v>
      </c>
      <c r="O49" s="9">
        <f t="shared" si="4"/>
        <v>0</v>
      </c>
      <c r="P49" s="9">
        <f t="shared" si="5"/>
        <v>100</v>
      </c>
    </row>
    <row r="50" spans="1:16" ht="25.5">
      <c r="A50" s="7" t="s">
        <v>155</v>
      </c>
      <c r="B50" s="8" t="s">
        <v>156</v>
      </c>
      <c r="C50" s="9">
        <v>33109</v>
      </c>
      <c r="D50" s="9">
        <v>33109</v>
      </c>
      <c r="E50" s="9">
        <v>23876</v>
      </c>
      <c r="F50" s="9">
        <v>19737</v>
      </c>
      <c r="G50" s="9">
        <v>0</v>
      </c>
      <c r="H50" s="9">
        <v>19737</v>
      </c>
      <c r="I50" s="9">
        <v>0</v>
      </c>
      <c r="J50" s="9">
        <v>9500.64</v>
      </c>
      <c r="K50" s="9">
        <f t="shared" si="0"/>
        <v>4139</v>
      </c>
      <c r="L50" s="9">
        <f t="shared" si="1"/>
        <v>13372</v>
      </c>
      <c r="M50" s="9">
        <f t="shared" si="2"/>
        <v>82.66460043558385</v>
      </c>
      <c r="N50" s="9">
        <f t="shared" si="3"/>
        <v>13372</v>
      </c>
      <c r="O50" s="9">
        <f t="shared" si="4"/>
        <v>4139</v>
      </c>
      <c r="P50" s="9">
        <f t="shared" si="5"/>
        <v>82.66460043558385</v>
      </c>
    </row>
    <row r="51" spans="1:16" ht="12.75">
      <c r="A51" s="7" t="s">
        <v>157</v>
      </c>
      <c r="B51" s="8" t="s">
        <v>158</v>
      </c>
      <c r="C51" s="9">
        <v>9000</v>
      </c>
      <c r="D51" s="9">
        <v>9000</v>
      </c>
      <c r="E51" s="9">
        <v>6048</v>
      </c>
      <c r="F51" s="9">
        <v>2997</v>
      </c>
      <c r="G51" s="9">
        <v>0</v>
      </c>
      <c r="H51" s="9">
        <v>2997</v>
      </c>
      <c r="I51" s="9">
        <v>0</v>
      </c>
      <c r="J51" s="9">
        <v>0</v>
      </c>
      <c r="K51" s="9">
        <f t="shared" si="0"/>
        <v>3051</v>
      </c>
      <c r="L51" s="9">
        <f t="shared" si="1"/>
        <v>6003</v>
      </c>
      <c r="M51" s="9">
        <f t="shared" si="2"/>
        <v>49.55357142857143</v>
      </c>
      <c r="N51" s="9">
        <f t="shared" si="3"/>
        <v>6003</v>
      </c>
      <c r="O51" s="9">
        <f t="shared" si="4"/>
        <v>3051</v>
      </c>
      <c r="P51" s="9">
        <f t="shared" si="5"/>
        <v>49.55357142857143</v>
      </c>
    </row>
    <row r="52" spans="1:16" ht="25.5">
      <c r="A52" s="7" t="s">
        <v>159</v>
      </c>
      <c r="B52" s="8" t="s">
        <v>160</v>
      </c>
      <c r="C52" s="9">
        <v>518200</v>
      </c>
      <c r="D52" s="9">
        <v>518200</v>
      </c>
      <c r="E52" s="9">
        <v>340212</v>
      </c>
      <c r="F52" s="9">
        <v>301830.45</v>
      </c>
      <c r="G52" s="9">
        <v>1589.39</v>
      </c>
      <c r="H52" s="9">
        <v>301830.45</v>
      </c>
      <c r="I52" s="9">
        <v>0</v>
      </c>
      <c r="J52" s="9">
        <v>1631.62</v>
      </c>
      <c r="K52" s="9">
        <f t="shared" si="0"/>
        <v>38381.54999999999</v>
      </c>
      <c r="L52" s="9">
        <f t="shared" si="1"/>
        <v>216369.55</v>
      </c>
      <c r="M52" s="9">
        <f t="shared" si="2"/>
        <v>88.71834326831505</v>
      </c>
      <c r="N52" s="9">
        <f t="shared" si="3"/>
        <v>216369.55</v>
      </c>
      <c r="O52" s="9">
        <f t="shared" si="4"/>
        <v>38381.54999999999</v>
      </c>
      <c r="P52" s="9">
        <f t="shared" si="5"/>
        <v>88.71834326831505</v>
      </c>
    </row>
    <row r="53" spans="1:16" ht="25.5">
      <c r="A53" s="7" t="s">
        <v>161</v>
      </c>
      <c r="B53" s="8" t="s">
        <v>162</v>
      </c>
      <c r="C53" s="9">
        <v>41400</v>
      </c>
      <c r="D53" s="9">
        <v>41400</v>
      </c>
      <c r="E53" s="9">
        <v>25200</v>
      </c>
      <c r="F53" s="9">
        <v>16500</v>
      </c>
      <c r="G53" s="9">
        <v>800</v>
      </c>
      <c r="H53" s="9">
        <v>16000</v>
      </c>
      <c r="I53" s="9">
        <v>500</v>
      </c>
      <c r="J53" s="9">
        <v>0</v>
      </c>
      <c r="K53" s="9">
        <f t="shared" si="0"/>
        <v>8700</v>
      </c>
      <c r="L53" s="9">
        <f t="shared" si="1"/>
        <v>24900</v>
      </c>
      <c r="M53" s="9">
        <f t="shared" si="2"/>
        <v>65.47619047619048</v>
      </c>
      <c r="N53" s="9">
        <f t="shared" si="3"/>
        <v>25400</v>
      </c>
      <c r="O53" s="9">
        <f t="shared" si="4"/>
        <v>9200</v>
      </c>
      <c r="P53" s="9">
        <f t="shared" si="5"/>
        <v>63.49206349206349</v>
      </c>
    </row>
    <row r="54" spans="1:16" ht="25.5">
      <c r="A54" s="7" t="s">
        <v>163</v>
      </c>
      <c r="B54" s="8" t="s">
        <v>164</v>
      </c>
      <c r="C54" s="9">
        <v>42600</v>
      </c>
      <c r="D54" s="9">
        <v>42600</v>
      </c>
      <c r="E54" s="9">
        <v>30900</v>
      </c>
      <c r="F54" s="9">
        <v>18988.93</v>
      </c>
      <c r="G54" s="9">
        <v>0</v>
      </c>
      <c r="H54" s="9">
        <v>18988.93</v>
      </c>
      <c r="I54" s="9">
        <v>0</v>
      </c>
      <c r="J54" s="9">
        <v>2749</v>
      </c>
      <c r="K54" s="9">
        <f t="shared" si="0"/>
        <v>11911.07</v>
      </c>
      <c r="L54" s="9">
        <f t="shared" si="1"/>
        <v>23611.07</v>
      </c>
      <c r="M54" s="9">
        <f t="shared" si="2"/>
        <v>61.45284789644013</v>
      </c>
      <c r="N54" s="9">
        <f t="shared" si="3"/>
        <v>23611.07</v>
      </c>
      <c r="O54" s="9">
        <f t="shared" si="4"/>
        <v>11911.07</v>
      </c>
      <c r="P54" s="9">
        <f t="shared" si="5"/>
        <v>61.45284789644013</v>
      </c>
    </row>
    <row r="55" spans="1:16" ht="51">
      <c r="A55" s="7" t="s">
        <v>165</v>
      </c>
      <c r="B55" s="8" t="s">
        <v>166</v>
      </c>
      <c r="C55" s="9">
        <v>199000</v>
      </c>
      <c r="D55" s="9">
        <v>397600</v>
      </c>
      <c r="E55" s="9">
        <v>397600</v>
      </c>
      <c r="F55" s="9">
        <v>396333</v>
      </c>
      <c r="G55" s="9">
        <v>0</v>
      </c>
      <c r="H55" s="9">
        <v>396333</v>
      </c>
      <c r="I55" s="9">
        <v>0</v>
      </c>
      <c r="J55" s="9">
        <v>0</v>
      </c>
      <c r="K55" s="9">
        <f t="shared" si="0"/>
        <v>1267</v>
      </c>
      <c r="L55" s="9">
        <f t="shared" si="1"/>
        <v>1267</v>
      </c>
      <c r="M55" s="9">
        <f t="shared" si="2"/>
        <v>99.68133802816901</v>
      </c>
      <c r="N55" s="9">
        <f t="shared" si="3"/>
        <v>1267</v>
      </c>
      <c r="O55" s="9">
        <f t="shared" si="4"/>
        <v>1267</v>
      </c>
      <c r="P55" s="9">
        <f t="shared" si="5"/>
        <v>99.68133802816901</v>
      </c>
    </row>
    <row r="56" spans="1:16" ht="25.5">
      <c r="A56" s="7" t="s">
        <v>167</v>
      </c>
      <c r="B56" s="8" t="s">
        <v>168</v>
      </c>
      <c r="C56" s="9">
        <v>2239800</v>
      </c>
      <c r="D56" s="9">
        <v>2239800</v>
      </c>
      <c r="E56" s="9">
        <v>1572184</v>
      </c>
      <c r="F56" s="9">
        <v>1479326.2</v>
      </c>
      <c r="G56" s="9">
        <v>28.23</v>
      </c>
      <c r="H56" s="9">
        <v>1479326.2</v>
      </c>
      <c r="I56" s="9">
        <v>0</v>
      </c>
      <c r="J56" s="9">
        <v>28.23</v>
      </c>
      <c r="K56" s="9">
        <f t="shared" si="0"/>
        <v>92857.80000000005</v>
      </c>
      <c r="L56" s="9">
        <f t="shared" si="1"/>
        <v>760473.8</v>
      </c>
      <c r="M56" s="9">
        <f t="shared" si="2"/>
        <v>94.09370658905064</v>
      </c>
      <c r="N56" s="9">
        <f t="shared" si="3"/>
        <v>760473.8</v>
      </c>
      <c r="O56" s="9">
        <f t="shared" si="4"/>
        <v>92857.80000000005</v>
      </c>
      <c r="P56" s="9">
        <f t="shared" si="5"/>
        <v>94.09370658905064</v>
      </c>
    </row>
    <row r="57" spans="1:16" ht="51">
      <c r="A57" s="7" t="s">
        <v>169</v>
      </c>
      <c r="B57" s="8" t="s">
        <v>170</v>
      </c>
      <c r="C57" s="9">
        <v>760115</v>
      </c>
      <c r="D57" s="9">
        <v>760115</v>
      </c>
      <c r="E57" s="9">
        <v>529598</v>
      </c>
      <c r="F57" s="9">
        <v>522802.82</v>
      </c>
      <c r="G57" s="9">
        <v>0</v>
      </c>
      <c r="H57" s="9">
        <v>522456.9</v>
      </c>
      <c r="I57" s="9">
        <v>345.92</v>
      </c>
      <c r="J57" s="9">
        <v>0</v>
      </c>
      <c r="K57" s="9">
        <f t="shared" si="0"/>
        <v>6795.179999999993</v>
      </c>
      <c r="L57" s="9">
        <f t="shared" si="1"/>
        <v>237312.18</v>
      </c>
      <c r="M57" s="9">
        <f t="shared" si="2"/>
        <v>98.71691735995982</v>
      </c>
      <c r="N57" s="9">
        <f t="shared" si="3"/>
        <v>237658.09999999998</v>
      </c>
      <c r="O57" s="9">
        <f t="shared" si="4"/>
        <v>7141.099999999977</v>
      </c>
      <c r="P57" s="9">
        <f t="shared" si="5"/>
        <v>98.65159989274885</v>
      </c>
    </row>
    <row r="58" spans="1:16" ht="25.5">
      <c r="A58" s="7" t="s">
        <v>171</v>
      </c>
      <c r="B58" s="8" t="s">
        <v>172</v>
      </c>
      <c r="C58" s="9">
        <v>80000</v>
      </c>
      <c r="D58" s="9">
        <v>100000</v>
      </c>
      <c r="E58" s="9">
        <v>75133</v>
      </c>
      <c r="F58" s="9">
        <v>70563.96</v>
      </c>
      <c r="G58" s="9">
        <v>0</v>
      </c>
      <c r="H58" s="9">
        <v>69563.96</v>
      </c>
      <c r="I58" s="9">
        <v>1000</v>
      </c>
      <c r="J58" s="9">
        <v>3567</v>
      </c>
      <c r="K58" s="9">
        <f t="shared" si="0"/>
        <v>4569.039999999994</v>
      </c>
      <c r="L58" s="9">
        <f t="shared" si="1"/>
        <v>29436.039999999994</v>
      </c>
      <c r="M58" s="9">
        <f t="shared" si="2"/>
        <v>93.91873078407625</v>
      </c>
      <c r="N58" s="9">
        <f t="shared" si="3"/>
        <v>30436.039999999994</v>
      </c>
      <c r="O58" s="9">
        <f t="shared" si="4"/>
        <v>5569.039999999994</v>
      </c>
      <c r="P58" s="9">
        <f t="shared" si="5"/>
        <v>92.58775770966155</v>
      </c>
    </row>
    <row r="59" spans="1:16" ht="25.5">
      <c r="A59" s="7" t="s">
        <v>173</v>
      </c>
      <c r="B59" s="8" t="s">
        <v>174</v>
      </c>
      <c r="C59" s="9">
        <v>13203149</v>
      </c>
      <c r="D59" s="9">
        <v>13203149</v>
      </c>
      <c r="E59" s="9">
        <v>8756139</v>
      </c>
      <c r="F59" s="9">
        <v>8756139</v>
      </c>
      <c r="G59" s="9">
        <v>0</v>
      </c>
      <c r="H59" s="9">
        <v>8756139</v>
      </c>
      <c r="I59" s="9">
        <v>0</v>
      </c>
      <c r="J59" s="9">
        <v>0</v>
      </c>
      <c r="K59" s="9">
        <f t="shared" si="0"/>
        <v>0</v>
      </c>
      <c r="L59" s="9">
        <f t="shared" si="1"/>
        <v>4447010</v>
      </c>
      <c r="M59" s="9">
        <f t="shared" si="2"/>
        <v>100</v>
      </c>
      <c r="N59" s="9">
        <f t="shared" si="3"/>
        <v>4447010</v>
      </c>
      <c r="O59" s="9">
        <f t="shared" si="4"/>
        <v>0</v>
      </c>
      <c r="P59" s="9">
        <f t="shared" si="5"/>
        <v>100</v>
      </c>
    </row>
    <row r="60" spans="1:16" ht="38.25">
      <c r="A60" s="7" t="s">
        <v>175</v>
      </c>
      <c r="B60" s="8" t="s">
        <v>176</v>
      </c>
      <c r="C60" s="9">
        <v>37280</v>
      </c>
      <c r="D60" s="9">
        <v>37280</v>
      </c>
      <c r="E60" s="9">
        <v>26929</v>
      </c>
      <c r="F60" s="9">
        <v>26929</v>
      </c>
      <c r="G60" s="9">
        <v>0</v>
      </c>
      <c r="H60" s="9">
        <v>26928.06</v>
      </c>
      <c r="I60" s="9">
        <v>0.94</v>
      </c>
      <c r="J60" s="9">
        <v>0</v>
      </c>
      <c r="K60" s="9">
        <f t="shared" si="0"/>
        <v>0</v>
      </c>
      <c r="L60" s="9">
        <f t="shared" si="1"/>
        <v>10351</v>
      </c>
      <c r="M60" s="9">
        <f t="shared" si="2"/>
        <v>100</v>
      </c>
      <c r="N60" s="9">
        <f t="shared" si="3"/>
        <v>10351.939999999999</v>
      </c>
      <c r="O60" s="9">
        <f t="shared" si="4"/>
        <v>0.9399999999986903</v>
      </c>
      <c r="P60" s="9">
        <f t="shared" si="5"/>
        <v>99.99650933937392</v>
      </c>
    </row>
    <row r="61" spans="1:16" ht="12.75">
      <c r="A61" s="4" t="s">
        <v>177</v>
      </c>
      <c r="B61" s="5" t="s">
        <v>178</v>
      </c>
      <c r="C61" s="6">
        <v>0</v>
      </c>
      <c r="D61" s="6">
        <v>275000</v>
      </c>
      <c r="E61" s="6">
        <v>275000</v>
      </c>
      <c r="F61" s="6">
        <v>275000</v>
      </c>
      <c r="G61" s="6">
        <v>0</v>
      </c>
      <c r="H61" s="6">
        <v>275000</v>
      </c>
      <c r="I61" s="6">
        <v>0</v>
      </c>
      <c r="J61" s="6">
        <v>0</v>
      </c>
      <c r="K61" s="6">
        <f t="shared" si="0"/>
        <v>0</v>
      </c>
      <c r="L61" s="6">
        <f t="shared" si="1"/>
        <v>0</v>
      </c>
      <c r="M61" s="6">
        <f t="shared" si="2"/>
        <v>100</v>
      </c>
      <c r="N61" s="6">
        <f t="shared" si="3"/>
        <v>0</v>
      </c>
      <c r="O61" s="6">
        <f t="shared" si="4"/>
        <v>0</v>
      </c>
      <c r="P61" s="6">
        <f t="shared" si="5"/>
        <v>100</v>
      </c>
    </row>
    <row r="62" spans="1:16" ht="38.25">
      <c r="A62" s="7" t="s">
        <v>179</v>
      </c>
      <c r="B62" s="8" t="s">
        <v>180</v>
      </c>
      <c r="C62" s="9">
        <v>0</v>
      </c>
      <c r="D62" s="9">
        <v>275000</v>
      </c>
      <c r="E62" s="9">
        <v>275000</v>
      </c>
      <c r="F62" s="9">
        <v>275000</v>
      </c>
      <c r="G62" s="9">
        <v>0</v>
      </c>
      <c r="H62" s="9">
        <v>275000</v>
      </c>
      <c r="I62" s="9">
        <v>0</v>
      </c>
      <c r="J62" s="9">
        <v>0</v>
      </c>
      <c r="K62" s="9">
        <f t="shared" si="0"/>
        <v>0</v>
      </c>
      <c r="L62" s="9">
        <f t="shared" si="1"/>
        <v>0</v>
      </c>
      <c r="M62" s="9">
        <f t="shared" si="2"/>
        <v>100</v>
      </c>
      <c r="N62" s="9">
        <f t="shared" si="3"/>
        <v>0</v>
      </c>
      <c r="O62" s="9">
        <f t="shared" si="4"/>
        <v>0</v>
      </c>
      <c r="P62" s="9">
        <f t="shared" si="5"/>
        <v>100</v>
      </c>
    </row>
    <row r="63" spans="1:16" ht="12.75">
      <c r="A63" s="4" t="s">
        <v>181</v>
      </c>
      <c r="B63" s="5" t="s">
        <v>182</v>
      </c>
      <c r="C63" s="6">
        <v>7192700</v>
      </c>
      <c r="D63" s="6">
        <v>7128500</v>
      </c>
      <c r="E63" s="6">
        <v>4750932</v>
      </c>
      <c r="F63" s="6">
        <v>4668516.04</v>
      </c>
      <c r="G63" s="6">
        <v>0</v>
      </c>
      <c r="H63" s="6">
        <v>4235405.64</v>
      </c>
      <c r="I63" s="6">
        <v>433110.4</v>
      </c>
      <c r="J63" s="6">
        <v>156318.99</v>
      </c>
      <c r="K63" s="6">
        <f t="shared" si="0"/>
        <v>82415.95999999996</v>
      </c>
      <c r="L63" s="6">
        <f t="shared" si="1"/>
        <v>2459983.96</v>
      </c>
      <c r="M63" s="6">
        <f t="shared" si="2"/>
        <v>98.26526753066557</v>
      </c>
      <c r="N63" s="6">
        <f t="shared" si="3"/>
        <v>2893094.3600000003</v>
      </c>
      <c r="O63" s="6">
        <f t="shared" si="4"/>
        <v>515526.36000000034</v>
      </c>
      <c r="P63" s="6">
        <f t="shared" si="5"/>
        <v>89.14894256537454</v>
      </c>
    </row>
    <row r="64" spans="1:16" ht="12.75">
      <c r="A64" s="7" t="s">
        <v>183</v>
      </c>
      <c r="B64" s="8" t="s">
        <v>184</v>
      </c>
      <c r="C64" s="9">
        <v>2432379</v>
      </c>
      <c r="D64" s="9">
        <v>2462379</v>
      </c>
      <c r="E64" s="9">
        <v>1656982</v>
      </c>
      <c r="F64" s="9">
        <v>1645488.7</v>
      </c>
      <c r="G64" s="9">
        <v>0</v>
      </c>
      <c r="H64" s="9">
        <v>1530793.39</v>
      </c>
      <c r="I64" s="9">
        <v>114695.31</v>
      </c>
      <c r="J64" s="9">
        <v>105359.89</v>
      </c>
      <c r="K64" s="9">
        <f t="shared" si="0"/>
        <v>11493.300000000047</v>
      </c>
      <c r="L64" s="9">
        <f t="shared" si="1"/>
        <v>816890.3</v>
      </c>
      <c r="M64" s="9">
        <f t="shared" si="2"/>
        <v>99.30637146329893</v>
      </c>
      <c r="N64" s="9">
        <f t="shared" si="3"/>
        <v>931585.6100000001</v>
      </c>
      <c r="O64" s="9">
        <f t="shared" si="4"/>
        <v>126188.6100000001</v>
      </c>
      <c r="P64" s="9">
        <f t="shared" si="5"/>
        <v>92.38443085078775</v>
      </c>
    </row>
    <row r="65" spans="1:16" ht="12.75">
      <c r="A65" s="7" t="s">
        <v>185</v>
      </c>
      <c r="B65" s="8" t="s">
        <v>186</v>
      </c>
      <c r="C65" s="9">
        <v>392058</v>
      </c>
      <c r="D65" s="9">
        <v>373058</v>
      </c>
      <c r="E65" s="9">
        <v>260931</v>
      </c>
      <c r="F65" s="9">
        <v>250995.28</v>
      </c>
      <c r="G65" s="9">
        <v>0</v>
      </c>
      <c r="H65" s="9">
        <v>212676.79</v>
      </c>
      <c r="I65" s="9">
        <v>38318.49</v>
      </c>
      <c r="J65" s="9">
        <v>1515.2</v>
      </c>
      <c r="K65" s="9">
        <f t="shared" si="0"/>
        <v>9935.720000000001</v>
      </c>
      <c r="L65" s="9">
        <f t="shared" si="1"/>
        <v>122062.72</v>
      </c>
      <c r="M65" s="9">
        <f t="shared" si="2"/>
        <v>96.19220406927502</v>
      </c>
      <c r="N65" s="9">
        <f t="shared" si="3"/>
        <v>160381.21</v>
      </c>
      <c r="O65" s="9">
        <f t="shared" si="4"/>
        <v>48254.20999999999</v>
      </c>
      <c r="P65" s="9">
        <f t="shared" si="5"/>
        <v>81.50690795650958</v>
      </c>
    </row>
    <row r="66" spans="1:16" ht="25.5">
      <c r="A66" s="7" t="s">
        <v>187</v>
      </c>
      <c r="B66" s="8" t="s">
        <v>188</v>
      </c>
      <c r="C66" s="9">
        <v>971637</v>
      </c>
      <c r="D66" s="9">
        <v>916437</v>
      </c>
      <c r="E66" s="9">
        <v>605792</v>
      </c>
      <c r="F66" s="9">
        <v>580054.12</v>
      </c>
      <c r="G66" s="9">
        <v>0</v>
      </c>
      <c r="H66" s="9">
        <v>530536.16</v>
      </c>
      <c r="I66" s="9">
        <v>49517.96</v>
      </c>
      <c r="J66" s="9">
        <v>5039.58</v>
      </c>
      <c r="K66" s="9">
        <f t="shared" si="0"/>
        <v>25737.880000000005</v>
      </c>
      <c r="L66" s="9">
        <f t="shared" si="1"/>
        <v>336382.88</v>
      </c>
      <c r="M66" s="9">
        <f t="shared" si="2"/>
        <v>95.75136680576831</v>
      </c>
      <c r="N66" s="9">
        <f t="shared" si="3"/>
        <v>385900.83999999997</v>
      </c>
      <c r="O66" s="9">
        <f t="shared" si="4"/>
        <v>75255.83999999997</v>
      </c>
      <c r="P66" s="9">
        <f t="shared" si="5"/>
        <v>87.57728065078443</v>
      </c>
    </row>
    <row r="67" spans="1:16" ht="12.75">
      <c r="A67" s="7" t="s">
        <v>189</v>
      </c>
      <c r="B67" s="8" t="s">
        <v>190</v>
      </c>
      <c r="C67" s="9">
        <v>3025696</v>
      </c>
      <c r="D67" s="9">
        <v>3005696</v>
      </c>
      <c r="E67" s="9">
        <v>1975414</v>
      </c>
      <c r="F67" s="9">
        <v>1947010.48</v>
      </c>
      <c r="G67" s="9">
        <v>0</v>
      </c>
      <c r="H67" s="9">
        <v>1737634.22</v>
      </c>
      <c r="I67" s="9">
        <v>209376.26</v>
      </c>
      <c r="J67" s="9">
        <v>28369.35</v>
      </c>
      <c r="K67" s="9">
        <f t="shared" si="0"/>
        <v>28403.52000000002</v>
      </c>
      <c r="L67" s="9">
        <f t="shared" si="1"/>
        <v>1058685.52</v>
      </c>
      <c r="M67" s="9">
        <f t="shared" si="2"/>
        <v>98.56214849140484</v>
      </c>
      <c r="N67" s="9">
        <f t="shared" si="3"/>
        <v>1268061.78</v>
      </c>
      <c r="O67" s="9">
        <f t="shared" si="4"/>
        <v>237779.78000000003</v>
      </c>
      <c r="P67" s="9">
        <f t="shared" si="5"/>
        <v>87.96304065881885</v>
      </c>
    </row>
    <row r="68" spans="1:16" ht="12.75">
      <c r="A68" s="7" t="s">
        <v>191</v>
      </c>
      <c r="B68" s="8" t="s">
        <v>192</v>
      </c>
      <c r="C68" s="9">
        <v>370930</v>
      </c>
      <c r="D68" s="9">
        <v>370930</v>
      </c>
      <c r="E68" s="9">
        <v>251813</v>
      </c>
      <c r="F68" s="9">
        <v>244967.46</v>
      </c>
      <c r="G68" s="9">
        <v>0</v>
      </c>
      <c r="H68" s="9">
        <v>223765.08</v>
      </c>
      <c r="I68" s="9">
        <v>21202.38</v>
      </c>
      <c r="J68" s="9">
        <v>16034.97</v>
      </c>
      <c r="K68" s="9">
        <f t="shared" si="0"/>
        <v>6845.540000000008</v>
      </c>
      <c r="L68" s="9">
        <f t="shared" si="1"/>
        <v>125962.54000000001</v>
      </c>
      <c r="M68" s="9">
        <f t="shared" si="2"/>
        <v>97.28149857235329</v>
      </c>
      <c r="N68" s="9">
        <f t="shared" si="3"/>
        <v>147164.92</v>
      </c>
      <c r="O68" s="9">
        <f t="shared" si="4"/>
        <v>28047.920000000013</v>
      </c>
      <c r="P68" s="9">
        <f t="shared" si="5"/>
        <v>88.86160762152868</v>
      </c>
    </row>
    <row r="69" spans="1:16" ht="12.75">
      <c r="A69" s="4" t="s">
        <v>193</v>
      </c>
      <c r="B69" s="5" t="s">
        <v>194</v>
      </c>
      <c r="C69" s="6">
        <v>200000</v>
      </c>
      <c r="D69" s="6">
        <v>290000</v>
      </c>
      <c r="E69" s="6">
        <v>176400</v>
      </c>
      <c r="F69" s="6">
        <v>166680.18</v>
      </c>
      <c r="G69" s="6">
        <v>0</v>
      </c>
      <c r="H69" s="6">
        <v>166680.18</v>
      </c>
      <c r="I69" s="6">
        <v>0</v>
      </c>
      <c r="J69" s="6">
        <v>9719.82</v>
      </c>
      <c r="K69" s="6">
        <f t="shared" si="0"/>
        <v>9719.820000000007</v>
      </c>
      <c r="L69" s="6">
        <f t="shared" si="1"/>
        <v>123319.82</v>
      </c>
      <c r="M69" s="6">
        <f t="shared" si="2"/>
        <v>94.48989795918366</v>
      </c>
      <c r="N69" s="6">
        <f t="shared" si="3"/>
        <v>123319.82</v>
      </c>
      <c r="O69" s="6">
        <f t="shared" si="4"/>
        <v>9719.820000000007</v>
      </c>
      <c r="P69" s="6">
        <f t="shared" si="5"/>
        <v>94.48989795918366</v>
      </c>
    </row>
    <row r="70" spans="1:16" ht="12.75">
      <c r="A70" s="7" t="s">
        <v>195</v>
      </c>
      <c r="B70" s="8" t="s">
        <v>196</v>
      </c>
      <c r="C70" s="9">
        <v>200000</v>
      </c>
      <c r="D70" s="9">
        <v>290000</v>
      </c>
      <c r="E70" s="9">
        <v>176400</v>
      </c>
      <c r="F70" s="9">
        <v>166680.18</v>
      </c>
      <c r="G70" s="9">
        <v>0</v>
      </c>
      <c r="H70" s="9">
        <v>166680.18</v>
      </c>
      <c r="I70" s="9">
        <v>0</v>
      </c>
      <c r="J70" s="9">
        <v>9719.82</v>
      </c>
      <c r="K70" s="9">
        <f aca="true" t="shared" si="6" ref="K70:K88">E70-F70</f>
        <v>9719.820000000007</v>
      </c>
      <c r="L70" s="9">
        <f aca="true" t="shared" si="7" ref="L70:L88">D70-F70</f>
        <v>123319.82</v>
      </c>
      <c r="M70" s="9">
        <f aca="true" t="shared" si="8" ref="M70:M88">IF(E70=0,0,(F70/E70)*100)</f>
        <v>94.48989795918366</v>
      </c>
      <c r="N70" s="9">
        <f aca="true" t="shared" si="9" ref="N70:N88">D70-H70</f>
        <v>123319.82</v>
      </c>
      <c r="O70" s="9">
        <f aca="true" t="shared" si="10" ref="O70:O88">E70-H70</f>
        <v>9719.820000000007</v>
      </c>
      <c r="P70" s="9">
        <f aca="true" t="shared" si="11" ref="P70:P88">IF(E70=0,0,(H70/E70)*100)</f>
        <v>94.48989795918366</v>
      </c>
    </row>
    <row r="71" spans="1:16" ht="12.75">
      <c r="A71" s="4" t="s">
        <v>197</v>
      </c>
      <c r="B71" s="5" t="s">
        <v>198</v>
      </c>
      <c r="C71" s="6">
        <v>1151000</v>
      </c>
      <c r="D71" s="6">
        <v>1281365</v>
      </c>
      <c r="E71" s="6">
        <v>943946</v>
      </c>
      <c r="F71" s="6">
        <v>870785.56</v>
      </c>
      <c r="G71" s="6">
        <v>0</v>
      </c>
      <c r="H71" s="6">
        <v>822729.93</v>
      </c>
      <c r="I71" s="6">
        <v>48055.63</v>
      </c>
      <c r="J71" s="6">
        <v>0</v>
      </c>
      <c r="K71" s="6">
        <f t="shared" si="6"/>
        <v>73160.43999999994</v>
      </c>
      <c r="L71" s="6">
        <f t="shared" si="7"/>
        <v>410579.43999999994</v>
      </c>
      <c r="M71" s="6">
        <f t="shared" si="8"/>
        <v>92.2495100355317</v>
      </c>
      <c r="N71" s="6">
        <f t="shared" si="9"/>
        <v>458635.06999999995</v>
      </c>
      <c r="O71" s="6">
        <f t="shared" si="10"/>
        <v>121216.06999999995</v>
      </c>
      <c r="P71" s="6">
        <f t="shared" si="11"/>
        <v>87.15858004589246</v>
      </c>
    </row>
    <row r="72" spans="1:16" ht="12.75">
      <c r="A72" s="7" t="s">
        <v>199</v>
      </c>
      <c r="B72" s="8" t="s">
        <v>200</v>
      </c>
      <c r="C72" s="9">
        <v>59000</v>
      </c>
      <c r="D72" s="9">
        <v>59000</v>
      </c>
      <c r="E72" s="9">
        <v>38648</v>
      </c>
      <c r="F72" s="9">
        <v>31159.95</v>
      </c>
      <c r="G72" s="9">
        <v>0</v>
      </c>
      <c r="H72" s="9">
        <v>31159.95</v>
      </c>
      <c r="I72" s="9">
        <v>0</v>
      </c>
      <c r="J72" s="9">
        <v>0</v>
      </c>
      <c r="K72" s="9">
        <f t="shared" si="6"/>
        <v>7488.049999999999</v>
      </c>
      <c r="L72" s="9">
        <f t="shared" si="7"/>
        <v>27840.05</v>
      </c>
      <c r="M72" s="9">
        <f t="shared" si="8"/>
        <v>80.625</v>
      </c>
      <c r="N72" s="9">
        <f t="shared" si="9"/>
        <v>27840.05</v>
      </c>
      <c r="O72" s="9">
        <f t="shared" si="10"/>
        <v>7488.049999999999</v>
      </c>
      <c r="P72" s="9">
        <f t="shared" si="11"/>
        <v>80.625</v>
      </c>
    </row>
    <row r="73" spans="1:16" ht="25.5">
      <c r="A73" s="7" t="s">
        <v>201</v>
      </c>
      <c r="B73" s="8" t="s">
        <v>202</v>
      </c>
      <c r="C73" s="9">
        <v>26000</v>
      </c>
      <c r="D73" s="9">
        <v>26000</v>
      </c>
      <c r="E73" s="9">
        <v>13200</v>
      </c>
      <c r="F73" s="9">
        <v>9178.09</v>
      </c>
      <c r="G73" s="9">
        <v>0</v>
      </c>
      <c r="H73" s="9">
        <v>9178.09</v>
      </c>
      <c r="I73" s="9">
        <v>0</v>
      </c>
      <c r="J73" s="9">
        <v>0</v>
      </c>
      <c r="K73" s="9">
        <f t="shared" si="6"/>
        <v>4021.91</v>
      </c>
      <c r="L73" s="9">
        <f t="shared" si="7"/>
        <v>16821.91</v>
      </c>
      <c r="M73" s="9">
        <f t="shared" si="8"/>
        <v>69.53098484848485</v>
      </c>
      <c r="N73" s="9">
        <f t="shared" si="9"/>
        <v>16821.91</v>
      </c>
      <c r="O73" s="9">
        <f t="shared" si="10"/>
        <v>4021.91</v>
      </c>
      <c r="P73" s="9">
        <f t="shared" si="11"/>
        <v>69.53098484848485</v>
      </c>
    </row>
    <row r="74" spans="1:16" ht="25.5">
      <c r="A74" s="7" t="s">
        <v>203</v>
      </c>
      <c r="B74" s="8" t="s">
        <v>204</v>
      </c>
      <c r="C74" s="9">
        <v>921200</v>
      </c>
      <c r="D74" s="9">
        <v>948303</v>
      </c>
      <c r="E74" s="9">
        <v>687036</v>
      </c>
      <c r="F74" s="9">
        <v>635990.41</v>
      </c>
      <c r="G74" s="9">
        <v>0</v>
      </c>
      <c r="H74" s="9">
        <v>624499.79</v>
      </c>
      <c r="I74" s="9">
        <v>11490.62</v>
      </c>
      <c r="J74" s="9">
        <v>0</v>
      </c>
      <c r="K74" s="9">
        <f t="shared" si="6"/>
        <v>51045.58999999997</v>
      </c>
      <c r="L74" s="9">
        <f t="shared" si="7"/>
        <v>312312.58999999997</v>
      </c>
      <c r="M74" s="9">
        <f t="shared" si="8"/>
        <v>92.57017245093417</v>
      </c>
      <c r="N74" s="9">
        <f t="shared" si="9"/>
        <v>323803.20999999996</v>
      </c>
      <c r="O74" s="9">
        <f t="shared" si="10"/>
        <v>62536.20999999996</v>
      </c>
      <c r="P74" s="9">
        <f t="shared" si="11"/>
        <v>90.89768076199792</v>
      </c>
    </row>
    <row r="75" spans="1:16" ht="12.75">
      <c r="A75" s="7" t="s">
        <v>205</v>
      </c>
      <c r="B75" s="8" t="s">
        <v>206</v>
      </c>
      <c r="C75" s="9">
        <v>50000</v>
      </c>
      <c r="D75" s="9">
        <v>50000</v>
      </c>
      <c r="E75" s="9">
        <v>50000</v>
      </c>
      <c r="F75" s="9">
        <v>50000</v>
      </c>
      <c r="G75" s="9">
        <v>0</v>
      </c>
      <c r="H75" s="9">
        <v>50000</v>
      </c>
      <c r="I75" s="9">
        <v>0</v>
      </c>
      <c r="J75" s="9">
        <v>0</v>
      </c>
      <c r="K75" s="9">
        <f t="shared" si="6"/>
        <v>0</v>
      </c>
      <c r="L75" s="9">
        <f t="shared" si="7"/>
        <v>0</v>
      </c>
      <c r="M75" s="9">
        <f t="shared" si="8"/>
        <v>100</v>
      </c>
      <c r="N75" s="9">
        <f t="shared" si="9"/>
        <v>0</v>
      </c>
      <c r="O75" s="9">
        <f t="shared" si="10"/>
        <v>0</v>
      </c>
      <c r="P75" s="9">
        <f t="shared" si="11"/>
        <v>100</v>
      </c>
    </row>
    <row r="76" spans="1:16" ht="38.25">
      <c r="A76" s="7" t="s">
        <v>207</v>
      </c>
      <c r="B76" s="8" t="s">
        <v>208</v>
      </c>
      <c r="C76" s="9">
        <v>36500</v>
      </c>
      <c r="D76" s="9">
        <v>41500</v>
      </c>
      <c r="E76" s="9">
        <v>29500</v>
      </c>
      <c r="F76" s="9">
        <v>29300</v>
      </c>
      <c r="G76" s="9">
        <v>0</v>
      </c>
      <c r="H76" s="9">
        <v>29300</v>
      </c>
      <c r="I76" s="9">
        <v>0</v>
      </c>
      <c r="J76" s="9">
        <v>0</v>
      </c>
      <c r="K76" s="9">
        <f t="shared" si="6"/>
        <v>200</v>
      </c>
      <c r="L76" s="9">
        <f t="shared" si="7"/>
        <v>12200</v>
      </c>
      <c r="M76" s="9">
        <f t="shared" si="8"/>
        <v>99.32203389830508</v>
      </c>
      <c r="N76" s="9">
        <f t="shared" si="9"/>
        <v>12200</v>
      </c>
      <c r="O76" s="9">
        <f t="shared" si="10"/>
        <v>200</v>
      </c>
      <c r="P76" s="9">
        <f t="shared" si="11"/>
        <v>99.32203389830508</v>
      </c>
    </row>
    <row r="77" spans="1:16" ht="25.5">
      <c r="A77" s="7" t="s">
        <v>209</v>
      </c>
      <c r="B77" s="8" t="s">
        <v>210</v>
      </c>
      <c r="C77" s="9">
        <v>58300</v>
      </c>
      <c r="D77" s="9">
        <v>156562</v>
      </c>
      <c r="E77" s="9">
        <v>125562</v>
      </c>
      <c r="F77" s="9">
        <v>115157.11</v>
      </c>
      <c r="G77" s="9">
        <v>0</v>
      </c>
      <c r="H77" s="9">
        <v>78592.1</v>
      </c>
      <c r="I77" s="9">
        <v>36565.01</v>
      </c>
      <c r="J77" s="9">
        <v>0</v>
      </c>
      <c r="K77" s="9">
        <f t="shared" si="6"/>
        <v>10404.89</v>
      </c>
      <c r="L77" s="9">
        <f t="shared" si="7"/>
        <v>41404.89</v>
      </c>
      <c r="M77" s="9">
        <f t="shared" si="8"/>
        <v>91.71334480177123</v>
      </c>
      <c r="N77" s="9">
        <f t="shared" si="9"/>
        <v>77969.9</v>
      </c>
      <c r="O77" s="9">
        <f t="shared" si="10"/>
        <v>46969.899999999994</v>
      </c>
      <c r="P77" s="9">
        <f t="shared" si="11"/>
        <v>62.59226517576975</v>
      </c>
    </row>
    <row r="78" spans="1:16" ht="25.5">
      <c r="A78" s="4" t="s">
        <v>211</v>
      </c>
      <c r="B78" s="5" t="s">
        <v>212</v>
      </c>
      <c r="C78" s="6">
        <v>1020517</v>
      </c>
      <c r="D78" s="6">
        <v>915339</v>
      </c>
      <c r="E78" s="6">
        <v>475223.9</v>
      </c>
      <c r="F78" s="6">
        <v>455723.9</v>
      </c>
      <c r="G78" s="6">
        <v>0</v>
      </c>
      <c r="H78" s="6">
        <v>455723.9</v>
      </c>
      <c r="I78" s="6">
        <v>0</v>
      </c>
      <c r="J78" s="6">
        <v>142127.1</v>
      </c>
      <c r="K78" s="6">
        <f t="shared" si="6"/>
        <v>19500</v>
      </c>
      <c r="L78" s="6">
        <f t="shared" si="7"/>
        <v>459615.1</v>
      </c>
      <c r="M78" s="6">
        <f t="shared" si="8"/>
        <v>95.89667102180678</v>
      </c>
      <c r="N78" s="6">
        <f t="shared" si="9"/>
        <v>459615.1</v>
      </c>
      <c r="O78" s="6">
        <f t="shared" si="10"/>
        <v>19500</v>
      </c>
      <c r="P78" s="6">
        <f t="shared" si="11"/>
        <v>95.89667102180678</v>
      </c>
    </row>
    <row r="79" spans="1:16" ht="38.25">
      <c r="A79" s="7" t="s">
        <v>213</v>
      </c>
      <c r="B79" s="8" t="s">
        <v>214</v>
      </c>
      <c r="C79" s="9">
        <v>1013884</v>
      </c>
      <c r="D79" s="9">
        <v>908706</v>
      </c>
      <c r="E79" s="9">
        <v>468590.9</v>
      </c>
      <c r="F79" s="9">
        <v>449090.9</v>
      </c>
      <c r="G79" s="9">
        <v>0</v>
      </c>
      <c r="H79" s="9">
        <v>449090.9</v>
      </c>
      <c r="I79" s="9">
        <v>0</v>
      </c>
      <c r="J79" s="9">
        <v>142127.1</v>
      </c>
      <c r="K79" s="9">
        <f t="shared" si="6"/>
        <v>19500</v>
      </c>
      <c r="L79" s="9">
        <f t="shared" si="7"/>
        <v>459615.1</v>
      </c>
      <c r="M79" s="9">
        <f t="shared" si="8"/>
        <v>95.83858756113275</v>
      </c>
      <c r="N79" s="9">
        <f t="shared" si="9"/>
        <v>459615.1</v>
      </c>
      <c r="O79" s="9">
        <f t="shared" si="10"/>
        <v>19500</v>
      </c>
      <c r="P79" s="9">
        <f t="shared" si="11"/>
        <v>95.83858756113275</v>
      </c>
    </row>
    <row r="80" spans="1:16" ht="25.5">
      <c r="A80" s="7" t="s">
        <v>215</v>
      </c>
      <c r="B80" s="8" t="s">
        <v>216</v>
      </c>
      <c r="C80" s="9">
        <v>6633</v>
      </c>
      <c r="D80" s="9">
        <v>6633</v>
      </c>
      <c r="E80" s="9">
        <v>6633</v>
      </c>
      <c r="F80" s="9">
        <v>6633</v>
      </c>
      <c r="G80" s="9">
        <v>0</v>
      </c>
      <c r="H80" s="9">
        <v>6633</v>
      </c>
      <c r="I80" s="9">
        <v>0</v>
      </c>
      <c r="J80" s="9">
        <v>0</v>
      </c>
      <c r="K80" s="9">
        <f t="shared" si="6"/>
        <v>0</v>
      </c>
      <c r="L80" s="9">
        <f t="shared" si="7"/>
        <v>0</v>
      </c>
      <c r="M80" s="9">
        <f t="shared" si="8"/>
        <v>100</v>
      </c>
      <c r="N80" s="9">
        <f t="shared" si="9"/>
        <v>0</v>
      </c>
      <c r="O80" s="9">
        <f t="shared" si="10"/>
        <v>0</v>
      </c>
      <c r="P80" s="9">
        <f t="shared" si="11"/>
        <v>100</v>
      </c>
    </row>
    <row r="81" spans="1:16" ht="25.5">
      <c r="A81" s="4" t="s">
        <v>217</v>
      </c>
      <c r="B81" s="5" t="s">
        <v>218</v>
      </c>
      <c r="C81" s="6">
        <v>0</v>
      </c>
      <c r="D81" s="6">
        <v>35049</v>
      </c>
      <c r="E81" s="6">
        <v>35049</v>
      </c>
      <c r="F81" s="6">
        <v>35044.97</v>
      </c>
      <c r="G81" s="6">
        <v>0</v>
      </c>
      <c r="H81" s="6">
        <v>35044.97</v>
      </c>
      <c r="I81" s="6">
        <v>0</v>
      </c>
      <c r="J81" s="6">
        <v>0</v>
      </c>
      <c r="K81" s="6">
        <f t="shared" si="6"/>
        <v>4.029999999998836</v>
      </c>
      <c r="L81" s="6">
        <f t="shared" si="7"/>
        <v>4.029999999998836</v>
      </c>
      <c r="M81" s="6">
        <f t="shared" si="8"/>
        <v>99.98850181174926</v>
      </c>
      <c r="N81" s="6">
        <f t="shared" si="9"/>
        <v>4.029999999998836</v>
      </c>
      <c r="O81" s="6">
        <f t="shared" si="10"/>
        <v>4.029999999998836</v>
      </c>
      <c r="P81" s="6">
        <f t="shared" si="11"/>
        <v>99.98850181174926</v>
      </c>
    </row>
    <row r="82" spans="1:16" ht="25.5">
      <c r="A82" s="7" t="s">
        <v>219</v>
      </c>
      <c r="B82" s="8" t="s">
        <v>220</v>
      </c>
      <c r="C82" s="9">
        <v>0</v>
      </c>
      <c r="D82" s="9">
        <v>35049</v>
      </c>
      <c r="E82" s="9">
        <v>35049</v>
      </c>
      <c r="F82" s="9">
        <v>35044.97</v>
      </c>
      <c r="G82" s="9">
        <v>0</v>
      </c>
      <c r="H82" s="9">
        <v>35044.97</v>
      </c>
      <c r="I82" s="9">
        <v>0</v>
      </c>
      <c r="J82" s="9">
        <v>0</v>
      </c>
      <c r="K82" s="9">
        <f t="shared" si="6"/>
        <v>4.029999999998836</v>
      </c>
      <c r="L82" s="9">
        <f t="shared" si="7"/>
        <v>4.029999999998836</v>
      </c>
      <c r="M82" s="9">
        <f t="shared" si="8"/>
        <v>99.98850181174926</v>
      </c>
      <c r="N82" s="9">
        <f t="shared" si="9"/>
        <v>4.029999999998836</v>
      </c>
      <c r="O82" s="9">
        <f t="shared" si="10"/>
        <v>4.029999999998836</v>
      </c>
      <c r="P82" s="9">
        <f t="shared" si="11"/>
        <v>99.98850181174926</v>
      </c>
    </row>
    <row r="83" spans="1:16" ht="12.75">
      <c r="A83" s="4" t="s">
        <v>221</v>
      </c>
      <c r="B83" s="5" t="s">
        <v>222</v>
      </c>
      <c r="C83" s="6">
        <v>25499780</v>
      </c>
      <c r="D83" s="6">
        <v>32082608.62</v>
      </c>
      <c r="E83" s="6">
        <v>24909425.619999997</v>
      </c>
      <c r="F83" s="6">
        <v>24589991.82</v>
      </c>
      <c r="G83" s="6">
        <v>6116.52</v>
      </c>
      <c r="H83" s="6">
        <v>24589986.58</v>
      </c>
      <c r="I83" s="6">
        <v>5.24</v>
      </c>
      <c r="J83" s="6">
        <v>9770.76</v>
      </c>
      <c r="K83" s="6">
        <f t="shared" si="6"/>
        <v>319433.799999997</v>
      </c>
      <c r="L83" s="6">
        <f t="shared" si="7"/>
        <v>7492616.800000001</v>
      </c>
      <c r="M83" s="6">
        <f t="shared" si="8"/>
        <v>98.71761876458717</v>
      </c>
      <c r="N83" s="6">
        <f t="shared" si="9"/>
        <v>7492622.040000003</v>
      </c>
      <c r="O83" s="6">
        <f t="shared" si="10"/>
        <v>319439.0399999991</v>
      </c>
      <c r="P83" s="6">
        <f t="shared" si="11"/>
        <v>98.71759772837348</v>
      </c>
    </row>
    <row r="84" spans="1:16" ht="12.75">
      <c r="A84" s="7" t="s">
        <v>223</v>
      </c>
      <c r="B84" s="8" t="s">
        <v>224</v>
      </c>
      <c r="C84" s="9">
        <v>2740000</v>
      </c>
      <c r="D84" s="9">
        <v>729592</v>
      </c>
      <c r="E84" s="9">
        <v>20000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f t="shared" si="6"/>
        <v>20000</v>
      </c>
      <c r="L84" s="9">
        <f t="shared" si="7"/>
        <v>729592</v>
      </c>
      <c r="M84" s="9">
        <f t="shared" si="8"/>
        <v>0</v>
      </c>
      <c r="N84" s="9">
        <f t="shared" si="9"/>
        <v>729592</v>
      </c>
      <c r="O84" s="9">
        <f t="shared" si="10"/>
        <v>20000</v>
      </c>
      <c r="P84" s="9">
        <f t="shared" si="11"/>
        <v>0</v>
      </c>
    </row>
    <row r="85" spans="1:16" ht="38.25">
      <c r="A85" s="7" t="s">
        <v>225</v>
      </c>
      <c r="B85" s="8" t="s">
        <v>226</v>
      </c>
      <c r="C85" s="9">
        <v>0</v>
      </c>
      <c r="D85" s="9">
        <v>407432</v>
      </c>
      <c r="E85" s="9">
        <v>407432</v>
      </c>
      <c r="F85" s="9">
        <v>344545</v>
      </c>
      <c r="G85" s="9">
        <v>0</v>
      </c>
      <c r="H85" s="9">
        <v>344545</v>
      </c>
      <c r="I85" s="9">
        <v>0</v>
      </c>
      <c r="J85" s="9">
        <v>0</v>
      </c>
      <c r="K85" s="9">
        <f t="shared" si="6"/>
        <v>62887</v>
      </c>
      <c r="L85" s="9">
        <f t="shared" si="7"/>
        <v>62887</v>
      </c>
      <c r="M85" s="9">
        <f t="shared" si="8"/>
        <v>84.56503171081309</v>
      </c>
      <c r="N85" s="9">
        <f t="shared" si="9"/>
        <v>62887</v>
      </c>
      <c r="O85" s="9">
        <f t="shared" si="10"/>
        <v>62887</v>
      </c>
      <c r="P85" s="9">
        <f t="shared" si="11"/>
        <v>84.56503171081309</v>
      </c>
    </row>
    <row r="86" spans="1:16" ht="12.75">
      <c r="A86" s="7" t="s">
        <v>227</v>
      </c>
      <c r="B86" s="8" t="s">
        <v>228</v>
      </c>
      <c r="C86" s="9">
        <v>22489003</v>
      </c>
      <c r="D86" s="9">
        <v>30657058.62</v>
      </c>
      <c r="E86" s="9">
        <v>24288102.619999997</v>
      </c>
      <c r="F86" s="9">
        <v>24098862.62</v>
      </c>
      <c r="G86" s="9">
        <v>0</v>
      </c>
      <c r="H86" s="9">
        <v>24098862.62</v>
      </c>
      <c r="I86" s="9">
        <v>0</v>
      </c>
      <c r="J86" s="9">
        <v>0</v>
      </c>
      <c r="K86" s="9">
        <f t="shared" si="6"/>
        <v>189239.99999999627</v>
      </c>
      <c r="L86" s="9">
        <f t="shared" si="7"/>
        <v>6558196</v>
      </c>
      <c r="M86" s="9">
        <f t="shared" si="8"/>
        <v>99.22085309436989</v>
      </c>
      <c r="N86" s="9">
        <f t="shared" si="9"/>
        <v>6558196</v>
      </c>
      <c r="O86" s="9">
        <f t="shared" si="10"/>
        <v>189239.99999999627</v>
      </c>
      <c r="P86" s="9">
        <f t="shared" si="11"/>
        <v>99.22085309436989</v>
      </c>
    </row>
    <row r="87" spans="1:16" ht="12.75">
      <c r="A87" s="7" t="s">
        <v>229</v>
      </c>
      <c r="B87" s="8" t="s">
        <v>206</v>
      </c>
      <c r="C87" s="9">
        <v>270777</v>
      </c>
      <c r="D87" s="9">
        <v>288526</v>
      </c>
      <c r="E87" s="9">
        <v>193891</v>
      </c>
      <c r="F87" s="9">
        <v>146584.2</v>
      </c>
      <c r="G87" s="9">
        <v>6116.52</v>
      </c>
      <c r="H87" s="9">
        <v>146578.96</v>
      </c>
      <c r="I87" s="9">
        <v>5.24</v>
      </c>
      <c r="J87" s="9">
        <v>9770.76</v>
      </c>
      <c r="K87" s="9">
        <f t="shared" si="6"/>
        <v>47306.79999999999</v>
      </c>
      <c r="L87" s="9">
        <f t="shared" si="7"/>
        <v>141941.8</v>
      </c>
      <c r="M87" s="9">
        <f t="shared" si="8"/>
        <v>75.60134302262612</v>
      </c>
      <c r="N87" s="9">
        <f t="shared" si="9"/>
        <v>141947.04</v>
      </c>
      <c r="O87" s="9">
        <f t="shared" si="10"/>
        <v>47312.04000000001</v>
      </c>
      <c r="P87" s="9">
        <f t="shared" si="11"/>
        <v>75.59864047325559</v>
      </c>
    </row>
    <row r="88" spans="1:16" ht="12.75">
      <c r="A88" s="4" t="s">
        <v>230</v>
      </c>
      <c r="B88" s="5" t="s">
        <v>231</v>
      </c>
      <c r="C88" s="6">
        <v>277398979</v>
      </c>
      <c r="D88" s="6">
        <v>297536711</v>
      </c>
      <c r="E88" s="6">
        <v>193811287.00000003</v>
      </c>
      <c r="F88" s="6">
        <v>181000888.97000003</v>
      </c>
      <c r="G88" s="6">
        <v>233432.56</v>
      </c>
      <c r="H88" s="6">
        <v>178987046.9000001</v>
      </c>
      <c r="I88" s="6">
        <v>2013842.07</v>
      </c>
      <c r="J88" s="6">
        <v>2562978.69</v>
      </c>
      <c r="K88" s="6">
        <f t="shared" si="6"/>
        <v>12810398.030000001</v>
      </c>
      <c r="L88" s="6">
        <f t="shared" si="7"/>
        <v>116535822.02999997</v>
      </c>
      <c r="M88" s="6">
        <f t="shared" si="8"/>
        <v>93.3902724509538</v>
      </c>
      <c r="N88" s="6">
        <f t="shared" si="9"/>
        <v>118549664.0999999</v>
      </c>
      <c r="O88" s="6">
        <f t="shared" si="10"/>
        <v>14824240.099999934</v>
      </c>
      <c r="P88" s="6">
        <f t="shared" si="11"/>
        <v>92.35119877203027</v>
      </c>
    </row>
    <row r="89" spans="1:12" s="13" customFormat="1" ht="12.75">
      <c r="A89" s="22" t="s">
        <v>18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ht="12.75">
      <c r="L90" s="2" t="s">
        <v>1</v>
      </c>
    </row>
    <row r="91" spans="1:16" s="1" customFormat="1" ht="63.75">
      <c r="A91" s="3" t="s">
        <v>2</v>
      </c>
      <c r="B91" s="3" t="s">
        <v>3</v>
      </c>
      <c r="C91" s="3" t="s">
        <v>4</v>
      </c>
      <c r="D91" s="3" t="s">
        <v>5</v>
      </c>
      <c r="E91" s="3" t="s">
        <v>6</v>
      </c>
      <c r="F91" s="3" t="s">
        <v>7</v>
      </c>
      <c r="G91" s="3" t="s">
        <v>8</v>
      </c>
      <c r="H91" s="3" t="s">
        <v>9</v>
      </c>
      <c r="I91" s="3" t="s">
        <v>10</v>
      </c>
      <c r="J91" s="3" t="s">
        <v>11</v>
      </c>
      <c r="K91" s="3" t="s">
        <v>12</v>
      </c>
      <c r="L91" s="3" t="s">
        <v>13</v>
      </c>
      <c r="M91" s="3" t="s">
        <v>14</v>
      </c>
      <c r="N91" s="3" t="s">
        <v>15</v>
      </c>
      <c r="O91" s="3" t="s">
        <v>16</v>
      </c>
      <c r="P91" s="3" t="s">
        <v>17</v>
      </c>
    </row>
    <row r="92" spans="1:16" ht="12.75">
      <c r="A92" s="4" t="s">
        <v>71</v>
      </c>
      <c r="B92" s="5" t="s">
        <v>72</v>
      </c>
      <c r="C92" s="6">
        <v>365232</v>
      </c>
      <c r="D92" s="6">
        <v>455832</v>
      </c>
      <c r="E92" s="6">
        <v>455832</v>
      </c>
      <c r="F92" s="6">
        <v>132264</v>
      </c>
      <c r="G92" s="6">
        <v>0</v>
      </c>
      <c r="H92" s="6">
        <v>103481.84</v>
      </c>
      <c r="I92" s="6">
        <v>28782.16</v>
      </c>
      <c r="J92" s="6">
        <v>0</v>
      </c>
      <c r="K92" s="6">
        <f aca="true" t="shared" si="12" ref="K92:K120">E92-F92</f>
        <v>323568</v>
      </c>
      <c r="L92" s="6">
        <f aca="true" t="shared" si="13" ref="L92:L120">D92-F92</f>
        <v>323568</v>
      </c>
      <c r="M92" s="6">
        <f aca="true" t="shared" si="14" ref="M92:M120">IF(E92=0,0,(F92/E92)*100)</f>
        <v>29.015953245932714</v>
      </c>
      <c r="N92" s="6">
        <f aca="true" t="shared" si="15" ref="N92:N120">D92-H92</f>
        <v>352350.16000000003</v>
      </c>
      <c r="O92" s="6">
        <f aca="true" t="shared" si="16" ref="O92:O120">E92-H92</f>
        <v>352350.16000000003</v>
      </c>
      <c r="P92" s="6">
        <f aca="true" t="shared" si="17" ref="P92:P120">IF(E92=0,0,(H92/E92)*100)</f>
        <v>22.701749767458185</v>
      </c>
    </row>
    <row r="93" spans="1:16" ht="12.75">
      <c r="A93" s="7" t="s">
        <v>73</v>
      </c>
      <c r="B93" s="8" t="s">
        <v>74</v>
      </c>
      <c r="C93" s="9">
        <v>365232</v>
      </c>
      <c r="D93" s="9">
        <v>455832</v>
      </c>
      <c r="E93" s="9">
        <v>455832</v>
      </c>
      <c r="F93" s="9">
        <v>132264</v>
      </c>
      <c r="G93" s="9">
        <v>0</v>
      </c>
      <c r="H93" s="9">
        <v>103481.84</v>
      </c>
      <c r="I93" s="9">
        <v>28782.16</v>
      </c>
      <c r="J93" s="9">
        <v>0</v>
      </c>
      <c r="K93" s="9">
        <f t="shared" si="12"/>
        <v>323568</v>
      </c>
      <c r="L93" s="9">
        <f t="shared" si="13"/>
        <v>323568</v>
      </c>
      <c r="M93" s="9">
        <f t="shared" si="14"/>
        <v>29.015953245932714</v>
      </c>
      <c r="N93" s="9">
        <f t="shared" si="15"/>
        <v>352350.16000000003</v>
      </c>
      <c r="O93" s="9">
        <f t="shared" si="16"/>
        <v>352350.16000000003</v>
      </c>
      <c r="P93" s="9">
        <f t="shared" si="17"/>
        <v>22.701749767458185</v>
      </c>
    </row>
    <row r="94" spans="1:16" ht="12.75">
      <c r="A94" s="4" t="s">
        <v>75</v>
      </c>
      <c r="B94" s="5" t="s">
        <v>76</v>
      </c>
      <c r="C94" s="6">
        <v>7993931</v>
      </c>
      <c r="D94" s="6">
        <v>15653435</v>
      </c>
      <c r="E94" s="6">
        <v>11361790</v>
      </c>
      <c r="F94" s="6">
        <v>8080528.42</v>
      </c>
      <c r="G94" s="6">
        <v>0</v>
      </c>
      <c r="H94" s="6">
        <v>7725217.99</v>
      </c>
      <c r="I94" s="6">
        <v>355310.43</v>
      </c>
      <c r="J94" s="6">
        <v>0</v>
      </c>
      <c r="K94" s="6">
        <f t="shared" si="12"/>
        <v>3281261.58</v>
      </c>
      <c r="L94" s="6">
        <f t="shared" si="13"/>
        <v>7572906.58</v>
      </c>
      <c r="M94" s="6">
        <f t="shared" si="14"/>
        <v>71.12020570702327</v>
      </c>
      <c r="N94" s="6">
        <f t="shared" si="15"/>
        <v>7928217.01</v>
      </c>
      <c r="O94" s="6">
        <f t="shared" si="16"/>
        <v>3636572.01</v>
      </c>
      <c r="P94" s="6">
        <f t="shared" si="17"/>
        <v>67.99296580908467</v>
      </c>
    </row>
    <row r="95" spans="1:16" ht="38.25">
      <c r="A95" s="7" t="s">
        <v>77</v>
      </c>
      <c r="B95" s="8" t="s">
        <v>78</v>
      </c>
      <c r="C95" s="9">
        <v>7993931</v>
      </c>
      <c r="D95" s="9">
        <v>15623027</v>
      </c>
      <c r="E95" s="9">
        <v>11331382</v>
      </c>
      <c r="F95" s="9">
        <v>8056510.42</v>
      </c>
      <c r="G95" s="9">
        <v>0</v>
      </c>
      <c r="H95" s="9">
        <v>7701199.99</v>
      </c>
      <c r="I95" s="9">
        <v>355310.43</v>
      </c>
      <c r="J95" s="9">
        <v>0</v>
      </c>
      <c r="K95" s="9">
        <f t="shared" si="12"/>
        <v>3274871.58</v>
      </c>
      <c r="L95" s="9">
        <f t="shared" si="13"/>
        <v>7566516.58</v>
      </c>
      <c r="M95" s="9">
        <f t="shared" si="14"/>
        <v>71.09909823885559</v>
      </c>
      <c r="N95" s="9">
        <f t="shared" si="15"/>
        <v>7921827.01</v>
      </c>
      <c r="O95" s="9">
        <f t="shared" si="16"/>
        <v>3630182.01</v>
      </c>
      <c r="P95" s="9">
        <f t="shared" si="17"/>
        <v>67.96346632740826</v>
      </c>
    </row>
    <row r="96" spans="1:16" ht="12.75">
      <c r="A96" s="7" t="s">
        <v>79</v>
      </c>
      <c r="B96" s="8" t="s">
        <v>80</v>
      </c>
      <c r="C96" s="9">
        <v>0</v>
      </c>
      <c r="D96" s="9">
        <v>30408</v>
      </c>
      <c r="E96" s="9">
        <v>30408</v>
      </c>
      <c r="F96" s="9">
        <v>24018</v>
      </c>
      <c r="G96" s="9">
        <v>0</v>
      </c>
      <c r="H96" s="9">
        <v>24018</v>
      </c>
      <c r="I96" s="9">
        <v>0</v>
      </c>
      <c r="J96" s="9">
        <v>0</v>
      </c>
      <c r="K96" s="9">
        <f t="shared" si="12"/>
        <v>6390</v>
      </c>
      <c r="L96" s="9">
        <f t="shared" si="13"/>
        <v>6390</v>
      </c>
      <c r="M96" s="9">
        <f t="shared" si="14"/>
        <v>78.98579321231254</v>
      </c>
      <c r="N96" s="9">
        <f t="shared" si="15"/>
        <v>6390</v>
      </c>
      <c r="O96" s="9">
        <f t="shared" si="16"/>
        <v>6390</v>
      </c>
      <c r="P96" s="9">
        <f t="shared" si="17"/>
        <v>78.98579321231254</v>
      </c>
    </row>
    <row r="97" spans="1:16" ht="12.75">
      <c r="A97" s="4" t="s">
        <v>95</v>
      </c>
      <c r="B97" s="5" t="s">
        <v>96</v>
      </c>
      <c r="C97" s="6">
        <v>1207168</v>
      </c>
      <c r="D97" s="6">
        <v>1957168</v>
      </c>
      <c r="E97" s="6">
        <v>1696394</v>
      </c>
      <c r="F97" s="6">
        <v>790604.64</v>
      </c>
      <c r="G97" s="6">
        <v>0</v>
      </c>
      <c r="H97" s="6">
        <v>589686.03</v>
      </c>
      <c r="I97" s="6">
        <v>200918.61</v>
      </c>
      <c r="J97" s="6">
        <v>0</v>
      </c>
      <c r="K97" s="6">
        <f t="shared" si="12"/>
        <v>905789.36</v>
      </c>
      <c r="L97" s="6">
        <f t="shared" si="13"/>
        <v>1166563.3599999999</v>
      </c>
      <c r="M97" s="6">
        <f t="shared" si="14"/>
        <v>46.60501275057564</v>
      </c>
      <c r="N97" s="6">
        <f t="shared" si="15"/>
        <v>1367481.97</v>
      </c>
      <c r="O97" s="6">
        <f t="shared" si="16"/>
        <v>1106707.97</v>
      </c>
      <c r="P97" s="6">
        <f t="shared" si="17"/>
        <v>34.761148058764654</v>
      </c>
    </row>
    <row r="98" spans="1:16" ht="12.75">
      <c r="A98" s="7" t="s">
        <v>97</v>
      </c>
      <c r="B98" s="8" t="s">
        <v>98</v>
      </c>
      <c r="C98" s="9">
        <v>907168</v>
      </c>
      <c r="D98" s="9">
        <v>1457168</v>
      </c>
      <c r="E98" s="9">
        <v>1396394</v>
      </c>
      <c r="F98" s="9">
        <v>490604.64</v>
      </c>
      <c r="G98" s="9">
        <v>0</v>
      </c>
      <c r="H98" s="9">
        <v>490604.33</v>
      </c>
      <c r="I98" s="9">
        <v>0.31</v>
      </c>
      <c r="J98" s="9">
        <v>0</v>
      </c>
      <c r="K98" s="9">
        <f t="shared" si="12"/>
        <v>905789.36</v>
      </c>
      <c r="L98" s="9">
        <f t="shared" si="13"/>
        <v>966563.36</v>
      </c>
      <c r="M98" s="9">
        <f t="shared" si="14"/>
        <v>35.13368290038485</v>
      </c>
      <c r="N98" s="9">
        <f t="shared" si="15"/>
        <v>966563.6699999999</v>
      </c>
      <c r="O98" s="9">
        <f t="shared" si="16"/>
        <v>905789.6699999999</v>
      </c>
      <c r="P98" s="9">
        <f t="shared" si="17"/>
        <v>35.13366070034675</v>
      </c>
    </row>
    <row r="99" spans="1:16" ht="25.5">
      <c r="A99" s="7" t="s">
        <v>99</v>
      </c>
      <c r="B99" s="8" t="s">
        <v>100</v>
      </c>
      <c r="C99" s="9">
        <v>300000</v>
      </c>
      <c r="D99" s="9">
        <v>500000</v>
      </c>
      <c r="E99" s="9">
        <v>300000</v>
      </c>
      <c r="F99" s="9">
        <v>300000</v>
      </c>
      <c r="G99" s="9">
        <v>0</v>
      </c>
      <c r="H99" s="9">
        <v>99081.7</v>
      </c>
      <c r="I99" s="9">
        <v>200918.3</v>
      </c>
      <c r="J99" s="9">
        <v>0</v>
      </c>
      <c r="K99" s="9">
        <f t="shared" si="12"/>
        <v>0</v>
      </c>
      <c r="L99" s="9">
        <f t="shared" si="13"/>
        <v>200000</v>
      </c>
      <c r="M99" s="9">
        <f t="shared" si="14"/>
        <v>100</v>
      </c>
      <c r="N99" s="9">
        <f t="shared" si="15"/>
        <v>400918.3</v>
      </c>
      <c r="O99" s="9">
        <f t="shared" si="16"/>
        <v>200918.3</v>
      </c>
      <c r="P99" s="9">
        <f t="shared" si="17"/>
        <v>33.027233333333335</v>
      </c>
    </row>
    <row r="100" spans="1:16" ht="12.75">
      <c r="A100" s="4" t="s">
        <v>177</v>
      </c>
      <c r="B100" s="5" t="s">
        <v>178</v>
      </c>
      <c r="C100" s="6">
        <v>0</v>
      </c>
      <c r="D100" s="6">
        <v>619630</v>
      </c>
      <c r="E100" s="6">
        <v>619630</v>
      </c>
      <c r="F100" s="6">
        <v>619630</v>
      </c>
      <c r="G100" s="6">
        <v>0</v>
      </c>
      <c r="H100" s="6">
        <v>619630</v>
      </c>
      <c r="I100" s="6">
        <v>0</v>
      </c>
      <c r="J100" s="6">
        <v>0</v>
      </c>
      <c r="K100" s="6">
        <f t="shared" si="12"/>
        <v>0</v>
      </c>
      <c r="L100" s="6">
        <f t="shared" si="13"/>
        <v>0</v>
      </c>
      <c r="M100" s="6">
        <f t="shared" si="14"/>
        <v>100</v>
      </c>
      <c r="N100" s="6">
        <f t="shared" si="15"/>
        <v>0</v>
      </c>
      <c r="O100" s="6">
        <f t="shared" si="16"/>
        <v>0</v>
      </c>
      <c r="P100" s="6">
        <f t="shared" si="17"/>
        <v>100</v>
      </c>
    </row>
    <row r="101" spans="1:16" ht="38.25">
      <c r="A101" s="7" t="s">
        <v>179</v>
      </c>
      <c r="B101" s="8" t="s">
        <v>180</v>
      </c>
      <c r="C101" s="9">
        <v>0</v>
      </c>
      <c r="D101" s="9">
        <v>619630</v>
      </c>
      <c r="E101" s="9">
        <v>619630</v>
      </c>
      <c r="F101" s="9">
        <v>619630</v>
      </c>
      <c r="G101" s="9">
        <v>0</v>
      </c>
      <c r="H101" s="9">
        <v>619630</v>
      </c>
      <c r="I101" s="9">
        <v>0</v>
      </c>
      <c r="J101" s="9">
        <v>0</v>
      </c>
      <c r="K101" s="9">
        <f t="shared" si="12"/>
        <v>0</v>
      </c>
      <c r="L101" s="9">
        <f t="shared" si="13"/>
        <v>0</v>
      </c>
      <c r="M101" s="9">
        <f t="shared" si="14"/>
        <v>100</v>
      </c>
      <c r="N101" s="9">
        <f t="shared" si="15"/>
        <v>0</v>
      </c>
      <c r="O101" s="9">
        <f t="shared" si="16"/>
        <v>0</v>
      </c>
      <c r="P101" s="9">
        <f t="shared" si="17"/>
        <v>100</v>
      </c>
    </row>
    <row r="102" spans="1:16" ht="12.75">
      <c r="A102" s="4" t="s">
        <v>181</v>
      </c>
      <c r="B102" s="5" t="s">
        <v>182</v>
      </c>
      <c r="C102" s="6">
        <v>1530000</v>
      </c>
      <c r="D102" s="6">
        <v>1479892</v>
      </c>
      <c r="E102" s="6">
        <v>1038477</v>
      </c>
      <c r="F102" s="6">
        <v>663426.01</v>
      </c>
      <c r="G102" s="6">
        <v>0</v>
      </c>
      <c r="H102" s="6">
        <v>657834.34</v>
      </c>
      <c r="I102" s="6">
        <v>5591.67</v>
      </c>
      <c r="J102" s="6">
        <v>0</v>
      </c>
      <c r="K102" s="6">
        <f t="shared" si="12"/>
        <v>375050.99</v>
      </c>
      <c r="L102" s="6">
        <f t="shared" si="13"/>
        <v>816465.99</v>
      </c>
      <c r="M102" s="6">
        <f t="shared" si="14"/>
        <v>63.88451646016233</v>
      </c>
      <c r="N102" s="6">
        <f t="shared" si="15"/>
        <v>822057.66</v>
      </c>
      <c r="O102" s="6">
        <f t="shared" si="16"/>
        <v>380642.66000000003</v>
      </c>
      <c r="P102" s="6">
        <f t="shared" si="17"/>
        <v>63.346067365959954</v>
      </c>
    </row>
    <row r="103" spans="1:16" ht="12.75">
      <c r="A103" s="7" t="s">
        <v>183</v>
      </c>
      <c r="B103" s="8" t="s">
        <v>184</v>
      </c>
      <c r="C103" s="9">
        <v>450000</v>
      </c>
      <c r="D103" s="9">
        <v>440000</v>
      </c>
      <c r="E103" s="9">
        <v>319500</v>
      </c>
      <c r="F103" s="9">
        <v>319324.7</v>
      </c>
      <c r="G103" s="9">
        <v>0</v>
      </c>
      <c r="H103" s="9">
        <v>318483.63</v>
      </c>
      <c r="I103" s="9">
        <v>841.07</v>
      </c>
      <c r="J103" s="9">
        <v>0</v>
      </c>
      <c r="K103" s="9">
        <f t="shared" si="12"/>
        <v>175.29999999998836</v>
      </c>
      <c r="L103" s="9">
        <f t="shared" si="13"/>
        <v>120675.29999999999</v>
      </c>
      <c r="M103" s="9">
        <f t="shared" si="14"/>
        <v>99.94513302034429</v>
      </c>
      <c r="N103" s="9">
        <f t="shared" si="15"/>
        <v>121516.37</v>
      </c>
      <c r="O103" s="9">
        <f t="shared" si="16"/>
        <v>1016.3699999999953</v>
      </c>
      <c r="P103" s="9">
        <f t="shared" si="17"/>
        <v>99.68188732394367</v>
      </c>
    </row>
    <row r="104" spans="1:16" ht="12.75">
      <c r="A104" s="7" t="s">
        <v>185</v>
      </c>
      <c r="B104" s="8" t="s">
        <v>186</v>
      </c>
      <c r="C104" s="9">
        <v>310000</v>
      </c>
      <c r="D104" s="9">
        <v>294892</v>
      </c>
      <c r="E104" s="9">
        <v>174892</v>
      </c>
      <c r="F104" s="9">
        <v>88491.67</v>
      </c>
      <c r="G104" s="9">
        <v>0</v>
      </c>
      <c r="H104" s="9">
        <v>88491.67</v>
      </c>
      <c r="I104" s="9">
        <v>0</v>
      </c>
      <c r="J104" s="9">
        <v>0</v>
      </c>
      <c r="K104" s="9">
        <f t="shared" si="12"/>
        <v>86400.33</v>
      </c>
      <c r="L104" s="9">
        <f t="shared" si="13"/>
        <v>206400.33000000002</v>
      </c>
      <c r="M104" s="9">
        <f t="shared" si="14"/>
        <v>50.5978947007296</v>
      </c>
      <c r="N104" s="9">
        <f t="shared" si="15"/>
        <v>206400.33000000002</v>
      </c>
      <c r="O104" s="9">
        <f t="shared" si="16"/>
        <v>86400.33</v>
      </c>
      <c r="P104" s="9">
        <f t="shared" si="17"/>
        <v>50.5978947007296</v>
      </c>
    </row>
    <row r="105" spans="1:16" ht="25.5">
      <c r="A105" s="7" t="s">
        <v>187</v>
      </c>
      <c r="B105" s="8" t="s">
        <v>188</v>
      </c>
      <c r="C105" s="9">
        <v>400000</v>
      </c>
      <c r="D105" s="9">
        <v>390000</v>
      </c>
      <c r="E105" s="9">
        <v>354085</v>
      </c>
      <c r="F105" s="9">
        <v>162739.6</v>
      </c>
      <c r="G105" s="9">
        <v>0</v>
      </c>
      <c r="H105" s="9">
        <v>162736</v>
      </c>
      <c r="I105" s="9">
        <v>3.6</v>
      </c>
      <c r="J105" s="9">
        <v>0</v>
      </c>
      <c r="K105" s="9">
        <f t="shared" si="12"/>
        <v>191345.4</v>
      </c>
      <c r="L105" s="9">
        <f t="shared" si="13"/>
        <v>227260.4</v>
      </c>
      <c r="M105" s="9">
        <f t="shared" si="14"/>
        <v>45.960602680147424</v>
      </c>
      <c r="N105" s="9">
        <f t="shared" si="15"/>
        <v>227264</v>
      </c>
      <c r="O105" s="9">
        <f t="shared" si="16"/>
        <v>191349</v>
      </c>
      <c r="P105" s="9">
        <f t="shared" si="17"/>
        <v>45.95958597511897</v>
      </c>
    </row>
    <row r="106" spans="1:16" ht="12.75">
      <c r="A106" s="7" t="s">
        <v>189</v>
      </c>
      <c r="B106" s="8" t="s">
        <v>190</v>
      </c>
      <c r="C106" s="9">
        <v>360000</v>
      </c>
      <c r="D106" s="9">
        <v>345000</v>
      </c>
      <c r="E106" s="9">
        <v>180000</v>
      </c>
      <c r="F106" s="9">
        <v>92870.04</v>
      </c>
      <c r="G106" s="9">
        <v>0</v>
      </c>
      <c r="H106" s="9">
        <v>88123.04</v>
      </c>
      <c r="I106" s="9">
        <v>4747</v>
      </c>
      <c r="J106" s="9">
        <v>0</v>
      </c>
      <c r="K106" s="9">
        <f t="shared" si="12"/>
        <v>87129.96</v>
      </c>
      <c r="L106" s="9">
        <f t="shared" si="13"/>
        <v>252129.96000000002</v>
      </c>
      <c r="M106" s="9">
        <f t="shared" si="14"/>
        <v>51.59446666666666</v>
      </c>
      <c r="N106" s="9">
        <f t="shared" si="15"/>
        <v>256876.96000000002</v>
      </c>
      <c r="O106" s="9">
        <f t="shared" si="16"/>
        <v>91876.96</v>
      </c>
      <c r="P106" s="9">
        <f t="shared" si="17"/>
        <v>48.95724444444444</v>
      </c>
    </row>
    <row r="107" spans="1:16" ht="12.75">
      <c r="A107" s="7" t="s">
        <v>191</v>
      </c>
      <c r="B107" s="8" t="s">
        <v>192</v>
      </c>
      <c r="C107" s="9">
        <v>10000</v>
      </c>
      <c r="D107" s="9">
        <v>10000</v>
      </c>
      <c r="E107" s="9">
        <v>10000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f t="shared" si="12"/>
        <v>10000</v>
      </c>
      <c r="L107" s="9">
        <f t="shared" si="13"/>
        <v>10000</v>
      </c>
      <c r="M107" s="9">
        <f t="shared" si="14"/>
        <v>0</v>
      </c>
      <c r="N107" s="9">
        <f t="shared" si="15"/>
        <v>10000</v>
      </c>
      <c r="O107" s="9">
        <f t="shared" si="16"/>
        <v>10000</v>
      </c>
      <c r="P107" s="9">
        <f t="shared" si="17"/>
        <v>0</v>
      </c>
    </row>
    <row r="108" spans="1:16" ht="12.75">
      <c r="A108" s="4" t="s">
        <v>232</v>
      </c>
      <c r="B108" s="5" t="s">
        <v>233</v>
      </c>
      <c r="C108" s="6">
        <v>0</v>
      </c>
      <c r="D108" s="6">
        <v>30429</v>
      </c>
      <c r="E108" s="6">
        <v>30429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f t="shared" si="12"/>
        <v>30429</v>
      </c>
      <c r="L108" s="6">
        <f t="shared" si="13"/>
        <v>30429</v>
      </c>
      <c r="M108" s="6">
        <f t="shared" si="14"/>
        <v>0</v>
      </c>
      <c r="N108" s="6">
        <f t="shared" si="15"/>
        <v>30429</v>
      </c>
      <c r="O108" s="6">
        <f t="shared" si="16"/>
        <v>30429</v>
      </c>
      <c r="P108" s="6">
        <f t="shared" si="17"/>
        <v>0</v>
      </c>
    </row>
    <row r="109" spans="1:16" ht="25.5">
      <c r="A109" s="7" t="s">
        <v>234</v>
      </c>
      <c r="B109" s="8" t="s">
        <v>235</v>
      </c>
      <c r="C109" s="9">
        <v>0</v>
      </c>
      <c r="D109" s="9">
        <v>30429</v>
      </c>
      <c r="E109" s="9">
        <v>30429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f t="shared" si="12"/>
        <v>30429</v>
      </c>
      <c r="L109" s="9">
        <f t="shared" si="13"/>
        <v>30429</v>
      </c>
      <c r="M109" s="9">
        <f t="shared" si="14"/>
        <v>0</v>
      </c>
      <c r="N109" s="9">
        <f t="shared" si="15"/>
        <v>30429</v>
      </c>
      <c r="O109" s="9">
        <f t="shared" si="16"/>
        <v>30429</v>
      </c>
      <c r="P109" s="9">
        <f t="shared" si="17"/>
        <v>0</v>
      </c>
    </row>
    <row r="110" spans="1:16" ht="25.5">
      <c r="A110" s="4" t="s">
        <v>236</v>
      </c>
      <c r="B110" s="5" t="s">
        <v>237</v>
      </c>
      <c r="C110" s="6">
        <v>30000</v>
      </c>
      <c r="D110" s="6">
        <v>30000</v>
      </c>
      <c r="E110" s="6">
        <v>30000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f t="shared" si="12"/>
        <v>30000</v>
      </c>
      <c r="L110" s="6">
        <f t="shared" si="13"/>
        <v>30000</v>
      </c>
      <c r="M110" s="6">
        <f t="shared" si="14"/>
        <v>0</v>
      </c>
      <c r="N110" s="6">
        <f t="shared" si="15"/>
        <v>30000</v>
      </c>
      <c r="O110" s="6">
        <f t="shared" si="16"/>
        <v>30000</v>
      </c>
      <c r="P110" s="6">
        <f t="shared" si="17"/>
        <v>0</v>
      </c>
    </row>
    <row r="111" spans="1:16" ht="25.5">
      <c r="A111" s="7" t="s">
        <v>238</v>
      </c>
      <c r="B111" s="8" t="s">
        <v>239</v>
      </c>
      <c r="C111" s="9">
        <v>30000</v>
      </c>
      <c r="D111" s="9">
        <v>30000</v>
      </c>
      <c r="E111" s="9">
        <v>30000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f t="shared" si="12"/>
        <v>30000</v>
      </c>
      <c r="L111" s="9">
        <f t="shared" si="13"/>
        <v>30000</v>
      </c>
      <c r="M111" s="9">
        <f t="shared" si="14"/>
        <v>0</v>
      </c>
      <c r="N111" s="9">
        <f t="shared" si="15"/>
        <v>30000</v>
      </c>
      <c r="O111" s="9">
        <f t="shared" si="16"/>
        <v>30000</v>
      </c>
      <c r="P111" s="9">
        <f t="shared" si="17"/>
        <v>0</v>
      </c>
    </row>
    <row r="112" spans="1:16" ht="12.75">
      <c r="A112" s="4" t="s">
        <v>240</v>
      </c>
      <c r="B112" s="5" t="s">
        <v>241</v>
      </c>
      <c r="C112" s="6">
        <v>0</v>
      </c>
      <c r="D112" s="6">
        <v>17268</v>
      </c>
      <c r="E112" s="6">
        <v>17268</v>
      </c>
      <c r="F112" s="6">
        <v>17266.84</v>
      </c>
      <c r="G112" s="6">
        <v>0</v>
      </c>
      <c r="H112" s="6">
        <v>17266.84</v>
      </c>
      <c r="I112" s="6">
        <v>0</v>
      </c>
      <c r="J112" s="6">
        <v>0</v>
      </c>
      <c r="K112" s="6">
        <f t="shared" si="12"/>
        <v>1.1599999999998545</v>
      </c>
      <c r="L112" s="6">
        <f t="shared" si="13"/>
        <v>1.1599999999998545</v>
      </c>
      <c r="M112" s="6">
        <f t="shared" si="14"/>
        <v>99.99328237201762</v>
      </c>
      <c r="N112" s="6">
        <f t="shared" si="15"/>
        <v>1.1599999999998545</v>
      </c>
      <c r="O112" s="6">
        <f t="shared" si="16"/>
        <v>1.1599999999998545</v>
      </c>
      <c r="P112" s="6">
        <f t="shared" si="17"/>
        <v>99.99328237201762</v>
      </c>
    </row>
    <row r="113" spans="1:16" ht="25.5">
      <c r="A113" s="7" t="s">
        <v>242</v>
      </c>
      <c r="B113" s="8" t="s">
        <v>243</v>
      </c>
      <c r="C113" s="9">
        <v>0</v>
      </c>
      <c r="D113" s="9">
        <v>17266</v>
      </c>
      <c r="E113" s="9">
        <v>17266</v>
      </c>
      <c r="F113" s="9">
        <v>17265.64</v>
      </c>
      <c r="G113" s="9">
        <v>0</v>
      </c>
      <c r="H113" s="9">
        <v>17265.64</v>
      </c>
      <c r="I113" s="9">
        <v>0</v>
      </c>
      <c r="J113" s="9">
        <v>0</v>
      </c>
      <c r="K113" s="9">
        <f t="shared" si="12"/>
        <v>0.3600000000005821</v>
      </c>
      <c r="L113" s="9">
        <f t="shared" si="13"/>
        <v>0.3600000000005821</v>
      </c>
      <c r="M113" s="9">
        <f t="shared" si="14"/>
        <v>99.99791497741225</v>
      </c>
      <c r="N113" s="9">
        <f t="shared" si="15"/>
        <v>0.3600000000005821</v>
      </c>
      <c r="O113" s="9">
        <f t="shared" si="16"/>
        <v>0.3600000000005821</v>
      </c>
      <c r="P113" s="9">
        <f t="shared" si="17"/>
        <v>99.99791497741225</v>
      </c>
    </row>
    <row r="114" spans="1:16" ht="38.25">
      <c r="A114" s="7" t="s">
        <v>244</v>
      </c>
      <c r="B114" s="8" t="s">
        <v>245</v>
      </c>
      <c r="C114" s="9">
        <v>0</v>
      </c>
      <c r="D114" s="9">
        <v>2</v>
      </c>
      <c r="E114" s="9">
        <v>2</v>
      </c>
      <c r="F114" s="9">
        <v>1.2</v>
      </c>
      <c r="G114" s="9">
        <v>0</v>
      </c>
      <c r="H114" s="9">
        <v>1.2</v>
      </c>
      <c r="I114" s="9">
        <v>0</v>
      </c>
      <c r="J114" s="9">
        <v>0</v>
      </c>
      <c r="K114" s="9">
        <f t="shared" si="12"/>
        <v>0.8</v>
      </c>
      <c r="L114" s="9">
        <f t="shared" si="13"/>
        <v>0.8</v>
      </c>
      <c r="M114" s="9">
        <f t="shared" si="14"/>
        <v>60</v>
      </c>
      <c r="N114" s="9">
        <f t="shared" si="15"/>
        <v>0.8</v>
      </c>
      <c r="O114" s="9">
        <f t="shared" si="16"/>
        <v>0.8</v>
      </c>
      <c r="P114" s="9">
        <f t="shared" si="17"/>
        <v>60</v>
      </c>
    </row>
    <row r="115" spans="1:16" ht="12.75">
      <c r="A115" s="4" t="s">
        <v>221</v>
      </c>
      <c r="B115" s="5" t="s">
        <v>222</v>
      </c>
      <c r="C115" s="6">
        <v>1140000</v>
      </c>
      <c r="D115" s="6">
        <v>4954542.8</v>
      </c>
      <c r="E115" s="6">
        <v>3467660.8</v>
      </c>
      <c r="F115" s="6">
        <v>2799778.8</v>
      </c>
      <c r="G115" s="6">
        <v>0</v>
      </c>
      <c r="H115" s="6">
        <v>2799778.8</v>
      </c>
      <c r="I115" s="6">
        <v>0</v>
      </c>
      <c r="J115" s="6">
        <v>0</v>
      </c>
      <c r="K115" s="6">
        <f t="shared" si="12"/>
        <v>667882</v>
      </c>
      <c r="L115" s="6">
        <f t="shared" si="13"/>
        <v>2154764</v>
      </c>
      <c r="M115" s="6">
        <f t="shared" si="14"/>
        <v>80.73969633938822</v>
      </c>
      <c r="N115" s="6">
        <f t="shared" si="15"/>
        <v>2154764</v>
      </c>
      <c r="O115" s="6">
        <f t="shared" si="16"/>
        <v>667882</v>
      </c>
      <c r="P115" s="6">
        <f t="shared" si="17"/>
        <v>80.73969633938822</v>
      </c>
    </row>
    <row r="116" spans="1:16" ht="25.5">
      <c r="A116" s="7" t="s">
        <v>248</v>
      </c>
      <c r="B116" s="8" t="s">
        <v>249</v>
      </c>
      <c r="C116" s="9">
        <v>0</v>
      </c>
      <c r="D116" s="9">
        <v>1200000</v>
      </c>
      <c r="E116" s="9">
        <v>90578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f t="shared" si="12"/>
        <v>90578</v>
      </c>
      <c r="L116" s="9">
        <f t="shared" si="13"/>
        <v>1200000</v>
      </c>
      <c r="M116" s="9">
        <f t="shared" si="14"/>
        <v>0</v>
      </c>
      <c r="N116" s="9">
        <f t="shared" si="15"/>
        <v>1200000</v>
      </c>
      <c r="O116" s="9">
        <f t="shared" si="16"/>
        <v>90578</v>
      </c>
      <c r="P116" s="9">
        <f t="shared" si="17"/>
        <v>0</v>
      </c>
    </row>
    <row r="117" spans="1:16" ht="38.25">
      <c r="A117" s="7" t="s">
        <v>225</v>
      </c>
      <c r="B117" s="8" t="s">
        <v>226</v>
      </c>
      <c r="C117" s="9">
        <v>0</v>
      </c>
      <c r="D117" s="9">
        <v>220000</v>
      </c>
      <c r="E117" s="9">
        <v>220000</v>
      </c>
      <c r="F117" s="9">
        <v>220000</v>
      </c>
      <c r="G117" s="9">
        <v>0</v>
      </c>
      <c r="H117" s="9">
        <v>220000</v>
      </c>
      <c r="I117" s="9">
        <v>0</v>
      </c>
      <c r="J117" s="9">
        <v>0</v>
      </c>
      <c r="K117" s="9">
        <f t="shared" si="12"/>
        <v>0</v>
      </c>
      <c r="L117" s="9">
        <f t="shared" si="13"/>
        <v>0</v>
      </c>
      <c r="M117" s="9">
        <f t="shared" si="14"/>
        <v>100</v>
      </c>
      <c r="N117" s="9">
        <f t="shared" si="15"/>
        <v>0</v>
      </c>
      <c r="O117" s="9">
        <f t="shared" si="16"/>
        <v>0</v>
      </c>
      <c r="P117" s="9">
        <f t="shared" si="17"/>
        <v>100</v>
      </c>
    </row>
    <row r="118" spans="1:16" ht="12.75">
      <c r="A118" s="7" t="s">
        <v>227</v>
      </c>
      <c r="B118" s="8" t="s">
        <v>228</v>
      </c>
      <c r="C118" s="9">
        <v>1040000</v>
      </c>
      <c r="D118" s="9">
        <v>3393682.8</v>
      </c>
      <c r="E118" s="9">
        <v>3043682.8</v>
      </c>
      <c r="F118" s="9">
        <v>2571756.8</v>
      </c>
      <c r="G118" s="9">
        <v>0</v>
      </c>
      <c r="H118" s="9">
        <v>2571756.8</v>
      </c>
      <c r="I118" s="9">
        <v>0</v>
      </c>
      <c r="J118" s="9">
        <v>0</v>
      </c>
      <c r="K118" s="9">
        <f t="shared" si="12"/>
        <v>471926</v>
      </c>
      <c r="L118" s="9">
        <f t="shared" si="13"/>
        <v>821926</v>
      </c>
      <c r="M118" s="9">
        <f t="shared" si="14"/>
        <v>84.49490203118405</v>
      </c>
      <c r="N118" s="9">
        <f t="shared" si="15"/>
        <v>821926</v>
      </c>
      <c r="O118" s="9">
        <f t="shared" si="16"/>
        <v>471926</v>
      </c>
      <c r="P118" s="9">
        <f t="shared" si="17"/>
        <v>84.49490203118405</v>
      </c>
    </row>
    <row r="119" spans="1:16" ht="12.75">
      <c r="A119" s="7" t="s">
        <v>229</v>
      </c>
      <c r="B119" s="8" t="s">
        <v>206</v>
      </c>
      <c r="C119" s="9">
        <v>100000</v>
      </c>
      <c r="D119" s="9">
        <v>140860</v>
      </c>
      <c r="E119" s="9">
        <v>113400</v>
      </c>
      <c r="F119" s="9">
        <v>8022</v>
      </c>
      <c r="G119" s="9">
        <v>0</v>
      </c>
      <c r="H119" s="9">
        <v>8022</v>
      </c>
      <c r="I119" s="9">
        <v>0</v>
      </c>
      <c r="J119" s="9">
        <v>0</v>
      </c>
      <c r="K119" s="9">
        <f t="shared" si="12"/>
        <v>105378</v>
      </c>
      <c r="L119" s="9">
        <f t="shared" si="13"/>
        <v>132838</v>
      </c>
      <c r="M119" s="9">
        <f t="shared" si="14"/>
        <v>7.074074074074074</v>
      </c>
      <c r="N119" s="9">
        <f t="shared" si="15"/>
        <v>132838</v>
      </c>
      <c r="O119" s="9">
        <f t="shared" si="16"/>
        <v>105378</v>
      </c>
      <c r="P119" s="9">
        <f t="shared" si="17"/>
        <v>7.074074074074074</v>
      </c>
    </row>
    <row r="120" spans="1:16" ht="12.75">
      <c r="A120" s="4" t="s">
        <v>230</v>
      </c>
      <c r="B120" s="5" t="s">
        <v>231</v>
      </c>
      <c r="C120" s="6">
        <v>12266331</v>
      </c>
      <c r="D120" s="6">
        <v>25198196.8</v>
      </c>
      <c r="E120" s="6">
        <v>18717480.8</v>
      </c>
      <c r="F120" s="6">
        <v>13103498.709999997</v>
      </c>
      <c r="G120" s="6">
        <v>0</v>
      </c>
      <c r="H120" s="6">
        <v>12512895.84</v>
      </c>
      <c r="I120" s="6">
        <v>590602.87</v>
      </c>
      <c r="J120" s="6">
        <v>0</v>
      </c>
      <c r="K120" s="6">
        <f t="shared" si="12"/>
        <v>5613982.090000004</v>
      </c>
      <c r="L120" s="6">
        <f t="shared" si="13"/>
        <v>12094698.090000004</v>
      </c>
      <c r="M120" s="6">
        <f t="shared" si="14"/>
        <v>70.00674316171862</v>
      </c>
      <c r="N120" s="6">
        <f t="shared" si="15"/>
        <v>12685300.96</v>
      </c>
      <c r="O120" s="6">
        <f t="shared" si="16"/>
        <v>6204584.960000001</v>
      </c>
      <c r="P120" s="6">
        <f t="shared" si="17"/>
        <v>66.85138867619406</v>
      </c>
    </row>
  </sheetData>
  <sheetProtection/>
  <mergeCells count="3">
    <mergeCell ref="A2:L2"/>
    <mergeCell ref="A3:L3"/>
    <mergeCell ref="A89:L89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Ксюша</cp:lastModifiedBy>
  <cp:lastPrinted>2015-04-27T08:00:55Z</cp:lastPrinted>
  <dcterms:created xsi:type="dcterms:W3CDTF">1996-10-08T23:32:33Z</dcterms:created>
  <dcterms:modified xsi:type="dcterms:W3CDTF">2015-08-30T13:58:48Z</dcterms:modified>
  <cp:category/>
  <cp:version/>
  <cp:contentType/>
  <cp:contentStatus/>
</cp:coreProperties>
</file>